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2300" tabRatio="811" firstSheet="1" activeTab="13"/>
  </bookViews>
  <sheets>
    <sheet name="ENERO" sheetId="42" r:id="rId1"/>
    <sheet name="FEBRERO" sheetId="53" r:id="rId2"/>
    <sheet name="MARZO" sheetId="54" r:id="rId3"/>
    <sheet name="ABRIL" sheetId="55" r:id="rId4"/>
    <sheet name="MAYO" sheetId="56" r:id="rId5"/>
    <sheet name="JUNIO" sheetId="57" r:id="rId6"/>
    <sheet name="JULIO" sheetId="60" r:id="rId7"/>
    <sheet name="AGOSTO" sheetId="61" r:id="rId8"/>
    <sheet name="SEPTIEMBRE" sheetId="62" r:id="rId9"/>
    <sheet name="OCTUBRE" sheetId="63" r:id="rId10"/>
    <sheet name="NOVIEMBRE" sheetId="64" r:id="rId11"/>
    <sheet name="DICIEMBRE" sheetId="65" r:id="rId12"/>
    <sheet name="PARTICIPANTES" sheetId="35" r:id="rId13"/>
    <sheet name="PLÁTICAS REALIZADAS" sheetId="36" r:id="rId14"/>
  </sheets>
  <definedNames>
    <definedName name="_xlnm._FilterDatabase" localSheetId="3" hidden="1">ABRIL!$A$4:$H$5</definedName>
    <definedName name="_xlnm._FilterDatabase" localSheetId="7" hidden="1">AGOSTO!$A$4:$H$5</definedName>
    <definedName name="_xlnm._FilterDatabase" localSheetId="11" hidden="1">DICIEMBRE!$A$4:$H$5</definedName>
    <definedName name="_xlnm._FilterDatabase" localSheetId="0" hidden="1">ENERO!$A$4:$H$5</definedName>
    <definedName name="_xlnm._FilterDatabase" localSheetId="1" hidden="1">FEBRERO!$A$4:$H$5</definedName>
    <definedName name="_xlnm._FilterDatabase" localSheetId="6" hidden="1">JULIO!$A$4:$H$5</definedName>
    <definedName name="_xlnm._FilterDatabase" localSheetId="5" hidden="1">JUNIO!$A$4:$H$5</definedName>
    <definedName name="_xlnm._FilterDatabase" localSheetId="2" hidden="1">MARZO!$A$4:$H$5</definedName>
    <definedName name="_xlnm._FilterDatabase" localSheetId="4" hidden="1">MAYO!$A$4:$H$5</definedName>
    <definedName name="_xlnm._FilterDatabase" localSheetId="10" hidden="1">NOVIEMBRE!$A$4:$H$5</definedName>
    <definedName name="_xlnm._FilterDatabase" localSheetId="9" hidden="1">OCTUBRE!$A$4:$H$5</definedName>
    <definedName name="_xlnm._FilterDatabase" localSheetId="8" hidden="1">SEPTIEMBRE!$A$4:$H$5</definedName>
    <definedName name="_xlnm.Print_Area" localSheetId="3">ABRIL!$A$1:$L$21</definedName>
    <definedName name="_xlnm.Print_Area" localSheetId="7">AGOSTO!$A$1:$L$10</definedName>
    <definedName name="_xlnm.Print_Area" localSheetId="11">DICIEMBRE!$A$1:$L$15</definedName>
    <definedName name="_xlnm.Print_Area" localSheetId="0">ENERO!$A$1:$L$9</definedName>
    <definedName name="_xlnm.Print_Area" localSheetId="1">FEBRERO!$A$1:$L$16</definedName>
    <definedName name="_xlnm.Print_Area" localSheetId="6">JULIO!$A$1:$L$22</definedName>
    <definedName name="_xlnm.Print_Area" localSheetId="5">JUNIO!$A$1:$L$22</definedName>
    <definedName name="_xlnm.Print_Area" localSheetId="2">MARZO!$A$1:$L$16</definedName>
    <definedName name="_xlnm.Print_Area" localSheetId="4">MAYO!$A$1:$L$22</definedName>
    <definedName name="_xlnm.Print_Area" localSheetId="10">NOVIEMBRE!$A$1:$L$25</definedName>
    <definedName name="_xlnm.Print_Area" localSheetId="9">OCTUBRE!$A$1:$L$25</definedName>
    <definedName name="_xlnm.Print_Area" localSheetId="13">'PLÁTICAS REALIZADAS'!$A$1:$P$47</definedName>
    <definedName name="_xlnm.Print_Area" localSheetId="8">SEPTIEMBRE!$A$1:$L$25</definedName>
    <definedName name="_xlnm.Print_Titles" localSheetId="3">ABRIL!$1:$5</definedName>
    <definedName name="_xlnm.Print_Titles" localSheetId="7">AGOSTO!$1:$5</definedName>
    <definedName name="_xlnm.Print_Titles" localSheetId="11">DICIEMBRE!$1:$5</definedName>
    <definedName name="_xlnm.Print_Titles" localSheetId="0">ENERO!$1:$5</definedName>
    <definedName name="_xlnm.Print_Titles" localSheetId="1">FEBRERO!$1:$5</definedName>
    <definedName name="_xlnm.Print_Titles" localSheetId="6">JULIO!$1:$5</definedName>
    <definedName name="_xlnm.Print_Titles" localSheetId="5">JUNIO!$1:$5</definedName>
    <definedName name="_xlnm.Print_Titles" localSheetId="2">MARZO!$1:$5</definedName>
    <definedName name="_xlnm.Print_Titles" localSheetId="4">MAYO!$1:$5</definedName>
    <definedName name="_xlnm.Print_Titles" localSheetId="10">NOVIEMBRE!$1:$5</definedName>
    <definedName name="_xlnm.Print_Titles" localSheetId="9">OCTUBRE!$1:$5</definedName>
    <definedName name="_xlnm.Print_Titles" localSheetId="8">SEPTIEMBRE!$1:$5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65" l="1"/>
  <c r="J14" i="65"/>
  <c r="I14" i="65"/>
  <c r="H14" i="65"/>
  <c r="G14" i="65"/>
  <c r="F14" i="65"/>
  <c r="L13" i="65"/>
  <c r="L12" i="65"/>
  <c r="L11" i="65"/>
  <c r="L10" i="65"/>
  <c r="L9" i="65"/>
  <c r="L8" i="65"/>
  <c r="L7" i="65"/>
  <c r="L6" i="65"/>
  <c r="E26" i="35" l="1"/>
  <c r="F26" i="35"/>
  <c r="L15" i="65"/>
  <c r="K24" i="64" l="1"/>
  <c r="J24" i="64"/>
  <c r="I24" i="64"/>
  <c r="H24" i="64"/>
  <c r="G24" i="64"/>
  <c r="F24" i="64"/>
  <c r="L23" i="64"/>
  <c r="L22" i="64"/>
  <c r="L21" i="64"/>
  <c r="L20" i="64"/>
  <c r="L19" i="64"/>
  <c r="L18" i="64"/>
  <c r="L17" i="64"/>
  <c r="L16" i="64"/>
  <c r="L15" i="64"/>
  <c r="L14" i="64"/>
  <c r="L13" i="64"/>
  <c r="L12" i="64"/>
  <c r="L11" i="64"/>
  <c r="L10" i="64"/>
  <c r="L9" i="64"/>
  <c r="L8" i="64"/>
  <c r="L7" i="64"/>
  <c r="L6" i="64"/>
  <c r="K24" i="63"/>
  <c r="F24" i="35" s="1"/>
  <c r="J24" i="63"/>
  <c r="E24" i="35" s="1"/>
  <c r="I24" i="63"/>
  <c r="H24" i="63"/>
  <c r="G24" i="63"/>
  <c r="F24" i="63"/>
  <c r="L23" i="63"/>
  <c r="L22" i="63"/>
  <c r="L21" i="63"/>
  <c r="L20" i="63"/>
  <c r="L19" i="63"/>
  <c r="L18" i="63"/>
  <c r="L17" i="63"/>
  <c r="L16" i="63"/>
  <c r="L15" i="63"/>
  <c r="L14" i="63"/>
  <c r="L13" i="63"/>
  <c r="L12" i="63"/>
  <c r="L11" i="63"/>
  <c r="L10" i="63"/>
  <c r="L9" i="63"/>
  <c r="L8" i="63"/>
  <c r="L7" i="63"/>
  <c r="L6" i="63"/>
  <c r="L23" i="62"/>
  <c r="K24" i="62"/>
  <c r="J24" i="62"/>
  <c r="L22" i="62"/>
  <c r="L21" i="62"/>
  <c r="L20" i="62"/>
  <c r="L18" i="62"/>
  <c r="L17" i="62"/>
  <c r="L16" i="62"/>
  <c r="L15" i="62"/>
  <c r="L13" i="62"/>
  <c r="L19" i="62"/>
  <c r="L14" i="62"/>
  <c r="L8" i="62"/>
  <c r="L11" i="62"/>
  <c r="L10" i="62"/>
  <c r="L9" i="62"/>
  <c r="I24" i="62"/>
  <c r="H24" i="62"/>
  <c r="G24" i="62"/>
  <c r="F24" i="62"/>
  <c r="L12" i="62"/>
  <c r="L7" i="62"/>
  <c r="L6" i="62"/>
  <c r="K9" i="61"/>
  <c r="J9" i="61"/>
  <c r="I9" i="61"/>
  <c r="H9" i="61"/>
  <c r="G9" i="61"/>
  <c r="F9" i="61"/>
  <c r="L8" i="61"/>
  <c r="L7" i="61"/>
  <c r="L6" i="61"/>
  <c r="K21" i="60"/>
  <c r="J21" i="60"/>
  <c r="I21" i="60"/>
  <c r="H21" i="60"/>
  <c r="G21" i="60"/>
  <c r="F21" i="60"/>
  <c r="L20" i="60"/>
  <c r="L19" i="60"/>
  <c r="L18" i="60"/>
  <c r="L17" i="60"/>
  <c r="L16" i="60"/>
  <c r="L15" i="60"/>
  <c r="L14" i="60"/>
  <c r="L13" i="60"/>
  <c r="L12" i="60"/>
  <c r="L11" i="60"/>
  <c r="L10" i="60"/>
  <c r="L9" i="60"/>
  <c r="L8" i="60"/>
  <c r="L7" i="60"/>
  <c r="L6" i="60"/>
  <c r="K21" i="57"/>
  <c r="J21" i="57"/>
  <c r="I21" i="57"/>
  <c r="H21" i="57"/>
  <c r="G21" i="57"/>
  <c r="F21" i="57"/>
  <c r="L20" i="57"/>
  <c r="L19" i="57"/>
  <c r="L18" i="57"/>
  <c r="L17" i="57"/>
  <c r="L16" i="57"/>
  <c r="L15" i="57"/>
  <c r="L14" i="57"/>
  <c r="L13" i="57"/>
  <c r="L12" i="57"/>
  <c r="L11" i="57"/>
  <c r="L10" i="57"/>
  <c r="L9" i="57"/>
  <c r="L8" i="57"/>
  <c r="L7" i="57"/>
  <c r="L6" i="57"/>
  <c r="L20" i="56"/>
  <c r="K21" i="56"/>
  <c r="F11" i="35" s="1"/>
  <c r="J21" i="56"/>
  <c r="E11" i="35" s="1"/>
  <c r="I21" i="56"/>
  <c r="H21" i="56"/>
  <c r="G21" i="56"/>
  <c r="F21" i="56"/>
  <c r="L19" i="56"/>
  <c r="L18" i="56"/>
  <c r="L17" i="56"/>
  <c r="L16" i="56"/>
  <c r="L15" i="56"/>
  <c r="L14" i="56"/>
  <c r="L13" i="56"/>
  <c r="L12" i="56"/>
  <c r="L11" i="56"/>
  <c r="L10" i="56"/>
  <c r="L9" i="56"/>
  <c r="L8" i="56"/>
  <c r="L7" i="56"/>
  <c r="L6" i="56"/>
  <c r="K20" i="55"/>
  <c r="F10" i="35" s="1"/>
  <c r="J20" i="55"/>
  <c r="L17" i="55"/>
  <c r="L18" i="55"/>
  <c r="L19" i="55"/>
  <c r="L16" i="55"/>
  <c r="L15" i="55"/>
  <c r="L14" i="55"/>
  <c r="I20" i="55"/>
  <c r="H20" i="55"/>
  <c r="G20" i="55"/>
  <c r="F20" i="55"/>
  <c r="L13" i="55"/>
  <c r="L12" i="55"/>
  <c r="L11" i="55"/>
  <c r="L10" i="55"/>
  <c r="L9" i="55"/>
  <c r="L8" i="55"/>
  <c r="L7" i="55"/>
  <c r="L6" i="55"/>
  <c r="K15" i="54"/>
  <c r="J15" i="54"/>
  <c r="I15" i="54"/>
  <c r="H15" i="54"/>
  <c r="G15" i="54"/>
  <c r="F15" i="54"/>
  <c r="L13" i="54"/>
  <c r="L12" i="54"/>
  <c r="L11" i="54"/>
  <c r="L10" i="54"/>
  <c r="L9" i="54"/>
  <c r="L8" i="54"/>
  <c r="L7" i="54"/>
  <c r="L6" i="54"/>
  <c r="L13" i="53"/>
  <c r="E12" i="35" l="1"/>
  <c r="F12" i="35"/>
  <c r="E18" i="35"/>
  <c r="E17" i="35"/>
  <c r="F18" i="35"/>
  <c r="E19" i="35"/>
  <c r="E25" i="35"/>
  <c r="F19" i="35"/>
  <c r="F17" i="35"/>
  <c r="F25" i="35"/>
  <c r="L25" i="64"/>
  <c r="L25" i="63"/>
  <c r="L25" i="62"/>
  <c r="L10" i="61"/>
  <c r="L22" i="60"/>
  <c r="L22" i="57"/>
  <c r="L22" i="56"/>
  <c r="E10" i="35"/>
  <c r="L21" i="55"/>
  <c r="F5" i="35"/>
  <c r="E5" i="35"/>
  <c r="L16" i="54"/>
  <c r="L12" i="53"/>
  <c r="L11" i="53"/>
  <c r="L10" i="53" l="1"/>
  <c r="L9" i="53" l="1"/>
  <c r="I15" i="53" l="1"/>
  <c r="H15" i="53"/>
  <c r="G15" i="53"/>
  <c r="F15" i="53"/>
  <c r="E32" i="35"/>
  <c r="L8" i="53" l="1"/>
  <c r="K15" i="53"/>
  <c r="J15" i="53"/>
  <c r="L7" i="53"/>
  <c r="L6" i="53"/>
  <c r="L16" i="53" l="1"/>
  <c r="F4" i="35"/>
  <c r="E4" i="35"/>
  <c r="L7" i="42"/>
  <c r="D32" i="35" l="1"/>
  <c r="C32" i="35"/>
  <c r="G11" i="35"/>
  <c r="G12" i="35"/>
  <c r="G10" i="35"/>
  <c r="P47" i="36"/>
  <c r="O46" i="36" l="1"/>
  <c r="N46" i="36"/>
  <c r="P37" i="36" l="1"/>
  <c r="M46" i="36" l="1"/>
  <c r="L46" i="36" l="1"/>
  <c r="K46" i="36" l="1"/>
  <c r="J46" i="36" l="1"/>
  <c r="G25" i="35" l="1"/>
  <c r="G26" i="35"/>
  <c r="G24" i="35"/>
  <c r="D27" i="35"/>
  <c r="D34" i="35" s="1"/>
  <c r="E27" i="35"/>
  <c r="E34" i="35" s="1"/>
  <c r="F27" i="35"/>
  <c r="F34" i="35" s="1"/>
  <c r="C27" i="35"/>
  <c r="C34" i="35" s="1"/>
  <c r="G18" i="35"/>
  <c r="G19" i="35"/>
  <c r="G17" i="35"/>
  <c r="D20" i="35"/>
  <c r="D33" i="35" s="1"/>
  <c r="E20" i="35"/>
  <c r="E33" i="35" s="1"/>
  <c r="F20" i="35"/>
  <c r="F33" i="35" s="1"/>
  <c r="C20" i="35"/>
  <c r="C33" i="35" s="1"/>
  <c r="G34" i="35" l="1"/>
  <c r="G33" i="35"/>
  <c r="G20" i="35"/>
  <c r="G27" i="35"/>
  <c r="G13" i="35" l="1"/>
  <c r="F13" i="35"/>
  <c r="F32" i="35" s="1"/>
  <c r="G32" i="35" s="1"/>
  <c r="E13" i="35"/>
  <c r="I46" i="36" l="1"/>
  <c r="H46" i="36" l="1"/>
  <c r="P44" i="36" l="1"/>
  <c r="G46" i="36" l="1"/>
  <c r="G5" i="35" l="1"/>
  <c r="C6" i="35" l="1"/>
  <c r="C31" i="35" s="1"/>
  <c r="D6" i="35"/>
  <c r="D31" i="35" s="1"/>
  <c r="D35" i="35" s="1"/>
  <c r="E6" i="35"/>
  <c r="E31" i="35" s="1"/>
  <c r="E35" i="35" s="1"/>
  <c r="F6" i="35"/>
  <c r="F31" i="35" s="1"/>
  <c r="F35" i="35" s="1"/>
  <c r="G4" i="35"/>
  <c r="G31" i="35" l="1"/>
  <c r="G35" i="35" s="1"/>
  <c r="C35" i="35"/>
  <c r="F46" i="36"/>
  <c r="G3" i="35" l="1"/>
  <c r="G6" i="35" s="1"/>
  <c r="E46" i="36"/>
  <c r="K8" i="42" l="1"/>
  <c r="J8" i="42"/>
  <c r="D46" i="36" l="1"/>
  <c r="L6" i="42"/>
  <c r="L9" i="42" s="1"/>
  <c r="P45" i="36" l="1"/>
  <c r="P43" i="36"/>
  <c r="P42" i="36"/>
  <c r="P41" i="36"/>
  <c r="P40" i="36"/>
  <c r="P39" i="36"/>
  <c r="P38" i="36"/>
  <c r="P36" i="36"/>
  <c r="P35" i="36"/>
  <c r="P34" i="36"/>
  <c r="P33" i="36"/>
  <c r="P32" i="36"/>
  <c r="P31" i="36"/>
  <c r="P30" i="36"/>
  <c r="P29" i="36"/>
  <c r="P28" i="36"/>
  <c r="P27" i="36"/>
  <c r="P26" i="36"/>
  <c r="P25" i="36"/>
  <c r="P24" i="36"/>
  <c r="P23" i="36"/>
  <c r="P22" i="36"/>
  <c r="P21" i="36"/>
  <c r="P20" i="36"/>
  <c r="P19" i="36"/>
  <c r="P18" i="36"/>
  <c r="P17" i="36"/>
  <c r="P16" i="36"/>
  <c r="P15" i="36"/>
  <c r="P14" i="36"/>
  <c r="P13" i="36"/>
  <c r="P12" i="36"/>
  <c r="P11" i="36"/>
  <c r="P10" i="36"/>
  <c r="P9" i="36"/>
  <c r="P8" i="36"/>
  <c r="P7" i="36"/>
  <c r="P6" i="36"/>
  <c r="P5" i="36"/>
  <c r="P4" i="36"/>
  <c r="P3" i="36"/>
  <c r="P46" i="36" l="1"/>
</calcChain>
</file>

<file path=xl/sharedStrings.xml><?xml version="1.0" encoding="utf-8"?>
<sst xmlns="http://schemas.openxmlformats.org/spreadsheetml/2006/main" count="694" uniqueCount="286">
  <si>
    <t>FECHA</t>
  </si>
  <si>
    <t>LUGAR</t>
  </si>
  <si>
    <t>TEMA</t>
  </si>
  <si>
    <t>MUJERES</t>
  </si>
  <si>
    <t>HOMBRES</t>
  </si>
  <si>
    <t xml:space="preserve">NO. PARTICIPANTES POR PLÁTICA </t>
  </si>
  <si>
    <t>No.</t>
  </si>
  <si>
    <t>Derechos Humanos</t>
  </si>
  <si>
    <t>COORDINACIÓN DE DERECHOS HUMANOS</t>
  </si>
  <si>
    <t xml:space="preserve">FISCAL ITINERANTE </t>
  </si>
  <si>
    <t>Total</t>
  </si>
  <si>
    <t>Totales</t>
  </si>
  <si>
    <t>Niñas</t>
  </si>
  <si>
    <t>Niños</t>
  </si>
  <si>
    <t>Mujeres</t>
  </si>
  <si>
    <t>Hombres</t>
  </si>
  <si>
    <t>Total Participantes</t>
  </si>
  <si>
    <t>Tercer trimestre</t>
  </si>
  <si>
    <t>Julio</t>
  </si>
  <si>
    <t>Agosto</t>
  </si>
  <si>
    <t>Septiembre</t>
  </si>
  <si>
    <t>Cuarto trimestre</t>
  </si>
  <si>
    <t>Octubre</t>
  </si>
  <si>
    <t>Noviembre</t>
  </si>
  <si>
    <t>Diciembre</t>
  </si>
  <si>
    <t>Periodos</t>
  </si>
  <si>
    <t>N°</t>
  </si>
  <si>
    <t>Temas</t>
  </si>
  <si>
    <t>Enero</t>
  </si>
  <si>
    <t>Febrero</t>
  </si>
  <si>
    <t>Marzo</t>
  </si>
  <si>
    <t>Abril</t>
  </si>
  <si>
    <t>Mayo</t>
  </si>
  <si>
    <t>Junio</t>
  </si>
  <si>
    <t>Primer trimestre</t>
  </si>
  <si>
    <t>Segundo trimestre</t>
  </si>
  <si>
    <t>NIÑAS</t>
  </si>
  <si>
    <t>NIÑOS</t>
  </si>
  <si>
    <t>ADOLESCENTES</t>
  </si>
  <si>
    <t>TOTALES</t>
  </si>
  <si>
    <t>Acceso a la justicia</t>
  </si>
  <si>
    <t>Defensoras y Defensores de los Derechos Humanos</t>
  </si>
  <si>
    <t>Autodeterminación de los pueblos y comunidades indígenas</t>
  </si>
  <si>
    <t>Tortura</t>
  </si>
  <si>
    <t>Preservación de la Lengua Indígena, derecho a usar la lengua materna</t>
  </si>
  <si>
    <t xml:space="preserve">Agosto </t>
  </si>
  <si>
    <t>Derecho a una defensa</t>
  </si>
  <si>
    <t>Derecho a ser escuchado ante la autoridad</t>
  </si>
  <si>
    <t>Importancia de la práctica de la necrocirugía</t>
  </si>
  <si>
    <t>Derechos de los pueblos y comunidades indígenas</t>
  </si>
  <si>
    <t>Derechos de las víctimas, ofendido e imputado (Derechos de las personas que denuncian y son denunciados)</t>
  </si>
  <si>
    <t>Día Naranja</t>
  </si>
  <si>
    <t>Las nuevas masculinidades</t>
  </si>
  <si>
    <t>Violencia física o psicológica</t>
  </si>
  <si>
    <t>Violencia familiar</t>
  </si>
  <si>
    <t>Grupos vulnerables y debida atención</t>
  </si>
  <si>
    <t>Trata de personas</t>
  </si>
  <si>
    <t>Usos y costumbres de los pueblos indígenas</t>
  </si>
  <si>
    <t>Abuso de autoridad</t>
  </si>
  <si>
    <t>Acceso a la jurisdicción del Estado</t>
  </si>
  <si>
    <t>Violencia de género o violencia contra la mujer</t>
  </si>
  <si>
    <t>Violencia Obstétrica</t>
  </si>
  <si>
    <t>Ley de resposabilidad juvenil</t>
  </si>
  <si>
    <t>Observancia de los derechos humanos en su función como servidores públicos</t>
  </si>
  <si>
    <t>Derechos Lingüísticos de los Pueblos Indígenas</t>
  </si>
  <si>
    <t>Violencia en el noviazgo</t>
  </si>
  <si>
    <t>Derechos Humanos y la impartición de justicia</t>
  </si>
  <si>
    <t>Derechos Humanos de las Mujeres (Indígenas)</t>
  </si>
  <si>
    <t>Derechos fundamentales en las detenciones (Privación de la libertad físcia)</t>
  </si>
  <si>
    <t>Cultura de la denuncia ( Derecho a Denunciar)</t>
  </si>
  <si>
    <t>Derechos de las niñas, niños y adolescentes</t>
  </si>
  <si>
    <t>Discriminación (No a la Discriminación)</t>
  </si>
  <si>
    <t>Derecho a contar con un intérprete- traductor
(Derechos linguísticos de las personas indígenas)</t>
  </si>
  <si>
    <t>Total de Pláticas</t>
  </si>
  <si>
    <t>ENERO 2024</t>
  </si>
  <si>
    <t>Lic. Pedro Flores Vázquez</t>
  </si>
  <si>
    <t>Instalaciones de la Fiscalía Itinerante Zongolica I, dirigida a autoridades municipales de la localidad Tlanecpaquila, Municipio de Zongolica, Ver.</t>
  </si>
  <si>
    <t>No a la Discriminación</t>
  </si>
  <si>
    <t>Instalaciones de la Fiscalía Itinerante Zongolica I, dirigida a habitantes de la localidad Coximalco, Municipio de Mixtla de Altamirano, Ver.</t>
  </si>
  <si>
    <t>FEBRERO 2024</t>
  </si>
  <si>
    <t>Sala de Cabildo del H. Ayuntamiento Municipal de Texhuacan, dirigida a autoridades municipales de esa localidad.</t>
  </si>
  <si>
    <t>Oficinas de la Sindicatura Municipal de Texhuacan, dirigida a habitantes de esa localidad.</t>
  </si>
  <si>
    <t>Lic. Yudith del Carmen Ramírez Aquino</t>
  </si>
  <si>
    <t>Instalaciones de la Fiscalía Itinerante en Zongolica II, dirigida a habitantes del Municipio de Astacinga, Ver.</t>
  </si>
  <si>
    <t>Defensores de Derechos Humanos</t>
  </si>
  <si>
    <t>Instalaciones de la Fiscalía Itinerante en Zongolica II, dirigida a habitantes del Municipio de Tlaquilpa, Ver.</t>
  </si>
  <si>
    <t>Instalaciones de la Fiscalía Itinerante en Zongolica I, dirigida a autoridades municipales de la localidad El Mirador, Municipio de Zongolica.</t>
  </si>
  <si>
    <t>Lic. Genaro Macuixtle Panzo</t>
  </si>
  <si>
    <t>Galera pública de la localidad La Chinantla, Poblado 10, Municipío de Uxpanapa, Ver., dirigida a público en general.</t>
  </si>
  <si>
    <t>No a la Discriminación 
Trata de personas</t>
  </si>
  <si>
    <t>Escuela Telesecundaria de la localidad La Horqueta, Poblado 12, Municipio de Uxpanapa, dirigida a público en general</t>
  </si>
  <si>
    <t>23</t>
  </si>
  <si>
    <t>Lic. Eladio Méndez Salomón</t>
  </si>
  <si>
    <t>28</t>
  </si>
  <si>
    <t>Lic. Ismael López Gil</t>
  </si>
  <si>
    <t>Oficinas de la Fiscalía Itinerante en Zongolica I, dirigida a autoridades municipales de la localidad Piedras Blancas, Municipio de Zongolica, Ver.</t>
  </si>
  <si>
    <t>MARZO 2024</t>
  </si>
  <si>
    <t>Derechos de la mujer indígena</t>
  </si>
  <si>
    <t>INMUJER en Tequila, Ver., dirigida a personal del Instituto Municipal de la Mujer en Tequila, Ver.</t>
  </si>
  <si>
    <t>Instalaciones del DIF Municipal de Zozocolco de Hidalgo, Ver., dirigida a habitates de esa localidad.</t>
  </si>
  <si>
    <t>No a la discriminación</t>
  </si>
  <si>
    <t>Oficinas de la Sindicatura del Municipio de Texhuacan, dirigida a autoridades municipales.</t>
  </si>
  <si>
    <t>ABRIL 2024</t>
  </si>
  <si>
    <t>Derechos humanos</t>
  </si>
  <si>
    <t xml:space="preserve">Salón de usos múltiples del H. Ayuntamiento de Los Reyes, Ver. Dirigida a autoridades municipales </t>
  </si>
  <si>
    <t>Lic. Guadalupe Platas García</t>
  </si>
  <si>
    <t xml:space="preserve">Salón de usos múltiples del H. Ayuntamiento de Tlaquilpa, Ver. Dirigida a autoridades municipales </t>
  </si>
  <si>
    <t>Defensores de derechos humanos</t>
  </si>
  <si>
    <t>Instalaciones de la Fiscalía Itinerante en Zongolica II, dirigida a autoridades municipales de Atlahuilco, Ver.</t>
  </si>
  <si>
    <t>Instalaciones del Ayuntamiento de Hueyapan de Ocampo, Ver.</t>
  </si>
  <si>
    <t>Sala de Cabildo del H. Ayuntamiento de Espinal, Ver. Dirigida a elementos de la policía municipal</t>
  </si>
  <si>
    <t>9</t>
  </si>
  <si>
    <t>11</t>
  </si>
  <si>
    <t>Salón Social de la localidad de Ixmaloyuca, dirigida a autoridades municipales</t>
  </si>
  <si>
    <t>Salón Social de la localidad de Ixmaloyuca, dirigida a habitantes</t>
  </si>
  <si>
    <t>Instalaciones de la Fiscalía Itinerante en Zongolica I, dirigida a habitantes de Temaxcalapa, Ver.</t>
  </si>
  <si>
    <t>18</t>
  </si>
  <si>
    <t>Instalaciones de la Fiscalía Itinerante en Zongolica I, dirigida a habitantes de Xalxocotla, municipio de Tequila, Ver.</t>
  </si>
  <si>
    <t>Discriminación</t>
  </si>
  <si>
    <t>Sindicatura del Municipio de Tlaquilpa, dirigida al público en general</t>
  </si>
  <si>
    <t>Cancha de la escuela primaria en Tlilcalco, Xoxocotla, Ver., dirigido a público en general</t>
  </si>
  <si>
    <t>24</t>
  </si>
  <si>
    <t>Sindicatura del Municipio de Atlahuilco, Ver., dirigida a público en general</t>
  </si>
  <si>
    <t>MAYO 2024</t>
  </si>
  <si>
    <t>Oficinas de la Sindicatura Municipal en Tequila, Ver., dirigida a Autoridades Municipales</t>
  </si>
  <si>
    <t>Instalaciones de la Sub Agencia Municipal en la Localidad de Teotzacoalco, Municipio de Tequila, dirigida a habitantes.</t>
  </si>
  <si>
    <t>Instalaciones de la Sub Agencia Municipal en la Localidad de Teotzacoalco, Municipio de Tequila, dirigida a Autoridades Municipales</t>
  </si>
  <si>
    <t>Oficinas de la Fiscalía Itinerante en Zongolica I, dirigida a autoridades municipales de Paso del Águila, Mpio. Zongolica, Ver.</t>
  </si>
  <si>
    <t>Defensores de los Derechos Humanos</t>
  </si>
  <si>
    <t>Explanada de la Unidad Deportiva en Paso del Águila, Mpio. Zongolica, Ver.</t>
  </si>
  <si>
    <t xml:space="preserve">Perspectiva de Género y Día Internacional contra la Homofobia,Transfobia y Bifobia </t>
  </si>
  <si>
    <t>Perspectiva de género</t>
  </si>
  <si>
    <t>Día Internacional contra la Homofobia, Transfobia y Bifobia</t>
  </si>
  <si>
    <t>15</t>
  </si>
  <si>
    <t>Lic. Eladio Méndez Salomón
Lic. Victoriana Martínez Jáuregui</t>
  </si>
  <si>
    <t>Agencia Municipal, Salón o Domo de la localidad Niños Héroes, Uxpanapa, Ver.</t>
  </si>
  <si>
    <t>Trata de personas
No a la Discriminación</t>
  </si>
  <si>
    <t>Explanada municipal de la localidad Plan de Arroyo, Uxpanapa, Ver.</t>
  </si>
  <si>
    <t>3</t>
  </si>
  <si>
    <t>Salón Ejidal de la Localidad Enrique Rodríguez Cano, Uxpanapa, Ver.</t>
  </si>
  <si>
    <t>Violencia de Género
Trata de Personas</t>
  </si>
  <si>
    <t>20</t>
  </si>
  <si>
    <t>Oficinas de la Fiscalía Itinerante en Zongolica I, dirigida a habitantes de Mixtla de Altamirano, Ver.</t>
  </si>
  <si>
    <t>Obligación del Intérprete a personas indígenas en procesos 
Derechos humanos</t>
  </si>
  <si>
    <t>Oficinas de la comandancia municipal en Coatzintla, Ver., dirigida a elementos de la policía ministerial</t>
  </si>
  <si>
    <t>Instalaciones del TEBAEV, Texhuacan, Ver. Dirigida a alumnos</t>
  </si>
  <si>
    <t>22</t>
  </si>
  <si>
    <t>Salón Ejidal de la Localidad El Arenal, Uxpanapa, Ver., dirigida a público en general</t>
  </si>
  <si>
    <t>Lic. Victoriana Martínez Jáuregui</t>
  </si>
  <si>
    <t>Salón de usos múltiples de la Laguna, Poblado 6, Uxpanapa, Ver., dirigida a público en general</t>
  </si>
  <si>
    <t>29</t>
  </si>
  <si>
    <t>Salón de usus múltiples de Los Reyes, Ver., dirigida a autoridades municipales</t>
  </si>
  <si>
    <t>Derechos humanos
Abuso de autoridad</t>
  </si>
  <si>
    <t>27</t>
  </si>
  <si>
    <t>Instalaciones de la Fiscalía Itinerante en Zongolica II, dirigida a público en general</t>
  </si>
  <si>
    <t>Violación a derechos humanos</t>
  </si>
  <si>
    <t>JUNIO 2024</t>
  </si>
  <si>
    <t>Oficina de la Sindicatura Municipal, dirigida a la Síndico Municipal</t>
  </si>
  <si>
    <t>Oficinas de la Comandancia municipal dirigida a elementos de tránsito municipal</t>
  </si>
  <si>
    <t>Obligación de Intérprete a personas indígenas</t>
  </si>
  <si>
    <t>Agencia Municipal en Totolinga, Mpio Los Reyes, dirigida a público en general</t>
  </si>
  <si>
    <t>Defensores de los derechos humanos</t>
  </si>
  <si>
    <t>Sindicatura del Ayuntamiento de Mixtla de Altamirano, dirigida a autoridades municipales</t>
  </si>
  <si>
    <t>Auditorio de la localidad Ojo de Agua Mpio. Espinal, dirigida a público en general</t>
  </si>
  <si>
    <t>Art. 2 de la CPEUM</t>
  </si>
  <si>
    <t>Salón de usos múltiples del H. Ayuntamiento de Tequila, dirigida a público en general de la localidad de Tlazacapixco</t>
  </si>
  <si>
    <t>25</t>
  </si>
  <si>
    <t xml:space="preserve">Comandancia municipal de Texhuacan, dirigida a policías municipales </t>
  </si>
  <si>
    <t>21</t>
  </si>
  <si>
    <t>H. Ayuntamiento de Soteapan, Ver.,dirigida a público en general</t>
  </si>
  <si>
    <t>H. Ayuntamiento de Soteapan, Ver.,dirigida a personal del Ayuntamiento de Mecayapan, Ver.</t>
  </si>
  <si>
    <t>Derechos humanos de los pueblos y comunidades indígenas</t>
  </si>
  <si>
    <t>26</t>
  </si>
  <si>
    <t>Sindicatura del Municipio de Atlahuico, dirigida a Público en General</t>
  </si>
  <si>
    <t>Violación de derechos humanos</t>
  </si>
  <si>
    <t xml:space="preserve">Salón de usos múltiples del H. Ayuntamiento de Astacinga, dirigida a público en general </t>
  </si>
  <si>
    <t>JULIO 2024</t>
  </si>
  <si>
    <t>Lic. Ismael López Gil
Fiscal Itinerante Zongolica I</t>
  </si>
  <si>
    <t>Sindicatura Municipal de Los Reyes, dirigida a autoridades municipales</t>
  </si>
  <si>
    <t>Sub Agencia Municipal de Xometla, dirigida a público en general</t>
  </si>
  <si>
    <t>Necesidad de Traductor a personas identificadas con la etnia náhuatl</t>
  </si>
  <si>
    <t>Instalaciones del H. Ayuntamiento de Mecayapan, Ver., dirigida a población en general</t>
  </si>
  <si>
    <t>Derecho a la No Discriminación</t>
  </si>
  <si>
    <t>Instalaciones de la Esc. Secundaria en La Chinantla, Poblado 10, Uxpanapa, dirigido a público en general</t>
  </si>
  <si>
    <t>Instalaciones del Centro de Salud de Mecayapan, dirigida a población en general</t>
  </si>
  <si>
    <t>Salón de usos múltiples en Tequila, Ver., dirigida a autoridades muncipales del DIF Municipal</t>
  </si>
  <si>
    <t>AGOSTO 2024</t>
  </si>
  <si>
    <t>LIC. ISMAEL LÓPEZ GIL</t>
  </si>
  <si>
    <t>OFICINAS DE LA FISCALIA ITINERANTE EN ZONGOLICA I</t>
  </si>
  <si>
    <t>DEFENSORES DE LOS DERECHOS HUMANOS</t>
  </si>
  <si>
    <t>Salón de usos múltiples Ayuntamiento de Los Reyes, Ver., dirigida a autoridades municipales</t>
  </si>
  <si>
    <t>Artículo 2 de la CPEUM</t>
  </si>
  <si>
    <t>OFICINAS DE LA FISCALIA ITINERANTE EN ZONGOLICA I, dirigida a autoridades municipales de la localidad Aticpac</t>
  </si>
  <si>
    <t>Artículo 2 Constitucional</t>
  </si>
  <si>
    <t>SEPTIEMBRE 2024</t>
  </si>
  <si>
    <t>Instalaciones del Ayuntamiento de Xoxocotla, dirigida a autoridades municipales</t>
  </si>
  <si>
    <t>Violencia Digital</t>
  </si>
  <si>
    <t>Instalaciones del Ayuntamiento de Atlahuilco, dirigida a autoridades municipales</t>
  </si>
  <si>
    <t>Derechos de los Pueblos Indígenas</t>
  </si>
  <si>
    <t>Instalaciones del DiF Municipal en Coatzintla, dirigida a autoridades municipales</t>
  </si>
  <si>
    <t>Instalaciones del Telebachillerato de Mecayapan, dirigida a público en general</t>
  </si>
  <si>
    <t>El Derecho de los Pueblos y Comunidades Indígenas</t>
  </si>
  <si>
    <t>Salón de usos múltiples del Telebachillerato de Comalapa, dirigida a público en general</t>
  </si>
  <si>
    <t>Derechos de las personas detenidas</t>
  </si>
  <si>
    <t>Instalaciones de la Policía Municipal en Coxquihui, dirigida a autoridades municipales</t>
  </si>
  <si>
    <t>Auditorio del Bachillerato Nuestra Señora del Carmen en Papantla, dirigido a público en general</t>
  </si>
  <si>
    <t>Instalaciones de la Fiscalía Itinerante en Zongolica I, dirigida a público en general</t>
  </si>
  <si>
    <t>Cultura de la denuncia</t>
  </si>
  <si>
    <t>Instalaciones del Municipio de Coyutla, dirigida a autoridades municipales</t>
  </si>
  <si>
    <t>Casa de Gobierno de la Localidad la Chinantla, Poblado 10, Uxpanapa, dirigida a público en general</t>
  </si>
  <si>
    <t>Defensores de los derechos humanos
No a la Discriminación
Tortura</t>
  </si>
  <si>
    <t>Instalaciones del Ayuntamiento en Xoxocotla, dirigido a policías municipales</t>
  </si>
  <si>
    <t>Instalaciones del Ayuntamiento de Tecolutla, Ver. Dirigida a personal del Instituto de las Mujeres Tecoluteñas</t>
  </si>
  <si>
    <t>Instalaciones de la Casa de la Niñez en Soteapan, Ver., dirigida a público en general</t>
  </si>
  <si>
    <t>Derechos humanos de las personas en detención</t>
  </si>
  <si>
    <t>Instalaciones del Instituto Municipal de las Mujeres en los Reyes, Ver., dirigida a personal del H. Ayuntamiento.</t>
  </si>
  <si>
    <t>Necesidad de traductor a las personas identificadas con la etnia nahua</t>
  </si>
  <si>
    <t>Localidad El Arenal, dirigida a público en general</t>
  </si>
  <si>
    <t>Trata de personas
Tortura</t>
  </si>
  <si>
    <t>Telebachillerato de La Chinantla, Poblado 10, dirigida a público en general</t>
  </si>
  <si>
    <t>OCTUBRE 2024</t>
  </si>
  <si>
    <t>Sala de reuniones del H. Ayuntamiento Municipal de Espinal, Ver., dirigida a autoridades municipales de diversas localidades</t>
  </si>
  <si>
    <t>Instalaciones de la Fiscalía Itinerante en Zongolica I, dirigida a habitantes del Municipio de Tequila, Ver.</t>
  </si>
  <si>
    <t>Derechos Humanos de los Pueblos Indígenas</t>
  </si>
  <si>
    <t>Necesidad de traductor a personas identificadas con la etnia nahua</t>
  </si>
  <si>
    <t>Instalaciones de la Fiscalía Itinerante en Zongolica I, dirigida a habitantes de la localidad de La Alianza del Municipio de Zongolica, Ver.</t>
  </si>
  <si>
    <t>Fiscal Encargado en Zongolica II</t>
  </si>
  <si>
    <t>Bachillerato de Tehuipango, dirigida a estudiantes</t>
  </si>
  <si>
    <t>Instalaciones Fiscalía Itinerante Zongolica II, dirigida a público en general</t>
  </si>
  <si>
    <t>Derechos de los pueblos indígenas</t>
  </si>
  <si>
    <t>Galera pública localidad Los Amarillos, Poblado 15, Uxpanapa, Ver., dirigida a público en general</t>
  </si>
  <si>
    <t>Derechos humanos
No a la discriminación</t>
  </si>
  <si>
    <t>Dirigida a Agentes y Sub Agentes Municipales de localidades del municipio de Gutiérrez Zamora, Veracruz.</t>
  </si>
  <si>
    <t>Telesecundaria Cuauhtémoc en Tequila, Ver., dirigida a alumnos</t>
  </si>
  <si>
    <t>Casa de la Cultura de Tecolutla, dirigida a autoridades muncipales</t>
  </si>
  <si>
    <t>Telebachillerato del Municipio de Atlahuilco, dirigida a estudiantes</t>
  </si>
  <si>
    <t>Derechos humanos y tecnología</t>
  </si>
  <si>
    <t>Sala de Cabildos de Filomeno Mata, dirigida a autoridades municipales</t>
  </si>
  <si>
    <t>Sindicatura del Municipio de Los Reyes, Ver., dirigida a su personal.</t>
  </si>
  <si>
    <t>Derechos de la Mujer Indígena</t>
  </si>
  <si>
    <t xml:space="preserve">Ayuntamiento de Tehuipango, dirigida a Autoridades Municipales </t>
  </si>
  <si>
    <t>Derechos de los adultos mayores</t>
  </si>
  <si>
    <t>Instalaciones Fiscalía Itinerante Zongolica I, dirigida a habitantes de Xochiotepec, Zongolica, Ver.</t>
  </si>
  <si>
    <t>NOVIEMBRE 2024</t>
  </si>
  <si>
    <t>Auditorio municipal en Mecatlán, Ver., dirigida a policías municipales</t>
  </si>
  <si>
    <t>Auditorio municipal en Mecatlán, Ver., dirigida a autoridades municipales</t>
  </si>
  <si>
    <t>Fiscal encargado en Zongolica II</t>
  </si>
  <si>
    <t>Telebachillerato en Tlaquilpa, Ver., dirigida a alumnos</t>
  </si>
  <si>
    <t>Violencia y Derechos Humanos</t>
  </si>
  <si>
    <t>Ayuntamiento en Tlaquilpa, Ver., dirigida a policías municipales</t>
  </si>
  <si>
    <t xml:space="preserve">Lic. Ismael López Gil
</t>
  </si>
  <si>
    <t>Salón de usos múltiples en Xochiotepec, Ver., dirigida a habitantes de esa localidad</t>
  </si>
  <si>
    <t>Derechos humanos de los pueblos indígenas</t>
  </si>
  <si>
    <t>PDD Clemente Hernández Pablo</t>
  </si>
  <si>
    <t>Sub Agencia Mpal, Loc. Santa Rosa Cintepec, Hueyapan de Ocampo, Ver.</t>
  </si>
  <si>
    <t>Telesecundaria en Astacinga, Ver.dirigida a estudiantes</t>
  </si>
  <si>
    <t>Secundaria Técnica 82 de la localidad de la La Chinantla, Poblado 10, dirigida a estudiantes</t>
  </si>
  <si>
    <t>No a la Discriminación
Trata de personas</t>
  </si>
  <si>
    <t>Oficinas de la Comandancia en Chumatlán, dirigida a policías municipales</t>
  </si>
  <si>
    <t>Sala de juntas del Ayuntamiento de Coxquihui, dirigida a autoridades municipales de diversas comunidades de ese municipio</t>
  </si>
  <si>
    <t>Sindicatura de Atlahuilco, dirigida a habitantes de Acultzinapa</t>
  </si>
  <si>
    <t xml:space="preserve">ic </t>
  </si>
  <si>
    <t>Salón de usos multiples del municipio de Zongolica</t>
  </si>
  <si>
    <t>No a la discriminacion</t>
  </si>
  <si>
    <t>Escuela CEBETA No. 280 en Tequila, dirigida a alumnos.</t>
  </si>
  <si>
    <t>Cultura de la Denuncia</t>
  </si>
  <si>
    <t>instalaciones de la Fiscalía Itinerante en Zongolica I, dirigida a habitantes de la localidad el Mirador, de este municipio</t>
  </si>
  <si>
    <t>Necesidad del Intérprete traductor a personas identificadas con la etnia nahua</t>
  </si>
  <si>
    <t>Escuela Telesecundaria Aquiles Serdán en Tecolutla, dirigida a alumnos</t>
  </si>
  <si>
    <t>DICIEMBRE 2024</t>
  </si>
  <si>
    <t>P.D.D. Clemente Hernández Pablo</t>
  </si>
  <si>
    <t>Sub Agencia Municipal de Los Mangos, Hueyapan de Ocampo, Ver., dirigida a público en general</t>
  </si>
  <si>
    <t>Derechos humanos de los pueblos y comunidades indígenas y afromexicanas</t>
  </si>
  <si>
    <t>Esc. Telesecundaria Emiliano Zapata, Loc. Poblado 7 "Nuevo Cantón", al público en general</t>
  </si>
  <si>
    <t>Derechos humanos y Cultura de la Denuncia</t>
  </si>
  <si>
    <t>Esc. Primaria Salvador Díaz Mirón, Loc. Nuevo Cantón "Poblado 7", a padres de familia</t>
  </si>
  <si>
    <t>Derechos humanos, Violencia Familiar, Bullying</t>
  </si>
  <si>
    <t>Casa particular, Loc. La Horqueta "Poblado 12", a público en general</t>
  </si>
  <si>
    <t>No a la Discriminación
Trata de Personas</t>
  </si>
  <si>
    <t>Acoso Escolar (Bullying)</t>
  </si>
  <si>
    <t>Esc. Telesecundaria Loc. Poblado Cinco, a público en general</t>
  </si>
  <si>
    <t>Derechos humanos
No a la Discriminación
Trata de Personas</t>
  </si>
  <si>
    <t>Instalaciones de la Fiscalía Itinerante Zongolica I, a habitantes de Loc. Barrio de Tecuanca, Mpio. Tequila</t>
  </si>
  <si>
    <t>Derecho al libre tránsito</t>
  </si>
  <si>
    <t>Loc. La Laguna, Poblado 6, Mpio. Uxpanapa, al público en general</t>
  </si>
  <si>
    <t>Cultura de la Denuncia
Respeto a Defensores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</si>
</sst>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scheme val="minor"/>
    </font>
    <font>
      <sz val="10"/>
      <color theme="1"/>
      <name val="FS ME PRO"/>
    </font>
    <font>
      <sz val="12"/>
      <color theme="1"/>
      <name val="FS Me Pro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Neo Sans Pro"/>
      <family val="2"/>
    </font>
    <font>
      <sz val="12"/>
      <color theme="1"/>
      <name val="Neo Sans Pro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theme="3"/>
      <name val="Neo Sans Pro"/>
      <family val="2"/>
    </font>
    <font>
      <sz val="12"/>
      <name val="Neo Sans Pro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/>
    <xf numFmtId="0" fontId="4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" fontId="10" fillId="0" borderId="1" xfId="0" applyNumberFormat="1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1" fontId="4" fillId="0" borderId="1" xfId="0" applyNumberFormat="1" applyFont="1" applyBorder="1" applyAlignment="1">
      <alignment horizontal="center"/>
    </xf>
    <xf numFmtId="0" fontId="7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horizontal="center" vertical="center" wrapText="1"/>
    </xf>
    <xf numFmtId="14" fontId="7" fillId="4" borderId="8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6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2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showGridLines="0" view="pageBreakPreview" zoomScale="96" zoomScaleNormal="70" zoomScaleSheetLayoutView="96" zoomScalePageLayoutView="70" workbookViewId="0">
      <selection activeCell="A10" sqref="A10:L1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74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120" customHeight="1">
      <c r="A6" s="31">
        <v>1</v>
      </c>
      <c r="B6" s="31">
        <v>19</v>
      </c>
      <c r="C6" s="31" t="s">
        <v>75</v>
      </c>
      <c r="D6" s="31" t="s">
        <v>76</v>
      </c>
      <c r="E6" s="16" t="s">
        <v>77</v>
      </c>
      <c r="F6" s="31">
        <v>0</v>
      </c>
      <c r="G6" s="31">
        <v>0</v>
      </c>
      <c r="H6" s="31">
        <v>0</v>
      </c>
      <c r="I6" s="31">
        <v>0</v>
      </c>
      <c r="J6" s="31">
        <v>0</v>
      </c>
      <c r="K6" s="31">
        <v>2</v>
      </c>
      <c r="L6" s="31">
        <f>SUM(J6:K6)</f>
        <v>2</v>
      </c>
    </row>
    <row r="7" spans="1:12" ht="111" customHeight="1">
      <c r="A7" s="16">
        <v>2</v>
      </c>
      <c r="B7" s="16">
        <v>29</v>
      </c>
      <c r="C7" s="31" t="s">
        <v>75</v>
      </c>
      <c r="D7" s="16" t="s">
        <v>78</v>
      </c>
      <c r="E7" s="16" t="s">
        <v>77</v>
      </c>
      <c r="F7" s="16"/>
      <c r="G7" s="16"/>
      <c r="H7" s="16"/>
      <c r="I7" s="16"/>
      <c r="J7" s="16">
        <v>1</v>
      </c>
      <c r="K7" s="16">
        <v>5</v>
      </c>
      <c r="L7" s="31">
        <f>SUM(J7:K7)</f>
        <v>6</v>
      </c>
    </row>
    <row r="8" spans="1:12" ht="48" customHeight="1">
      <c r="A8" s="43" t="s">
        <v>39</v>
      </c>
      <c r="B8" s="43"/>
      <c r="C8" s="43"/>
      <c r="D8" s="43"/>
      <c r="E8" s="43"/>
      <c r="F8" s="14"/>
      <c r="G8" s="14"/>
      <c r="H8" s="14"/>
      <c r="I8" s="14"/>
      <c r="J8" s="26">
        <f>SUM(J6:J7)</f>
        <v>1</v>
      </c>
      <c r="K8" s="26">
        <f>SUM(K6:K7)</f>
        <v>7</v>
      </c>
      <c r="L8" s="15"/>
    </row>
    <row r="9" spans="1:12" ht="48" customHeight="1">
      <c r="A9" s="44" t="s">
        <v>39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26">
        <f>SUM(L6:L8)</f>
        <v>8</v>
      </c>
    </row>
    <row r="10" spans="1:12" ht="48" customHeight="1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</row>
    <row r="11" spans="1:12" ht="48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48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48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48" customHeight="1">
      <c r="D14" s="2"/>
      <c r="E14"/>
      <c r="F14"/>
      <c r="G14"/>
      <c r="H14"/>
      <c r="I14"/>
      <c r="J14"/>
    </row>
    <row r="15" spans="1:12" ht="48" customHeight="1">
      <c r="D15" s="2"/>
      <c r="E15"/>
      <c r="F15"/>
      <c r="G15" s="2"/>
      <c r="H15"/>
      <c r="I15"/>
      <c r="J15"/>
    </row>
    <row r="16" spans="1:12" ht="48" customHeight="1">
      <c r="D16" s="2"/>
      <c r="E16"/>
      <c r="F16"/>
      <c r="G16"/>
      <c r="H16"/>
      <c r="I16"/>
      <c r="J16"/>
    </row>
    <row r="17" spans="4:13" ht="48" customHeight="1">
      <c r="D17" s="3"/>
      <c r="E17"/>
      <c r="F17"/>
      <c r="G17"/>
      <c r="H17"/>
      <c r="I17"/>
      <c r="J17"/>
    </row>
    <row r="18" spans="4:13" ht="48.75" customHeight="1">
      <c r="M18" s="25"/>
    </row>
    <row r="19" spans="4:13" ht="58.5" customHeight="1">
      <c r="M19" s="25"/>
    </row>
    <row r="20" spans="4:13" ht="48" customHeight="1"/>
    <row r="21" spans="4:13" ht="54.75" customHeight="1"/>
    <row r="22" spans="4:13" ht="54.75" customHeight="1"/>
    <row r="23" spans="4:13" ht="42" customHeight="1"/>
    <row r="24" spans="4:13" ht="49.5" customHeight="1"/>
    <row r="25" spans="4:13" ht="49.5" customHeight="1"/>
    <row r="26" spans="4:13" ht="49.5" customHeight="1"/>
    <row r="27" spans="4:13" ht="49.5" customHeight="1"/>
    <row r="28" spans="4:13" ht="49.5" customHeight="1"/>
    <row r="29" spans="4:13" ht="49.5" customHeight="1"/>
    <row r="30" spans="4:13" ht="49.5" customHeight="1"/>
    <row r="31" spans="4:13" ht="49.5" customHeight="1"/>
    <row r="32" spans="4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68.2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71" ht="18" customHeight="1"/>
  </sheetData>
  <mergeCells count="17">
    <mergeCell ref="K4:K5"/>
    <mergeCell ref="L4:L5"/>
    <mergeCell ref="A10:L13"/>
    <mergeCell ref="A8:E8"/>
    <mergeCell ref="A9:K9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H4:I4"/>
    <mergeCell ref="J4:J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view="pageBreakPreview" topLeftCell="A22" zoomScale="110" zoomScaleNormal="70" zoomScaleSheetLayoutView="110" zoomScalePageLayoutView="70" workbookViewId="0">
      <selection activeCell="L20" sqref="L20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220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110.25" customHeight="1">
      <c r="A6" s="31">
        <v>1</v>
      </c>
      <c r="B6" s="35">
        <v>45567</v>
      </c>
      <c r="C6" s="32" t="s">
        <v>75</v>
      </c>
      <c r="D6" s="31" t="s">
        <v>221</v>
      </c>
      <c r="E6" s="16" t="s">
        <v>100</v>
      </c>
      <c r="F6" s="31"/>
      <c r="G6" s="31"/>
      <c r="H6" s="31"/>
      <c r="I6" s="31"/>
      <c r="J6" s="31">
        <v>2</v>
      </c>
      <c r="K6" s="31">
        <v>22</v>
      </c>
      <c r="L6" s="31">
        <f t="shared" ref="L6:L23" si="0">SUM(J6:K6)</f>
        <v>24</v>
      </c>
    </row>
    <row r="7" spans="1:12" ht="99" customHeight="1">
      <c r="A7" s="16">
        <v>2</v>
      </c>
      <c r="B7" s="36">
        <v>45568</v>
      </c>
      <c r="C7" s="32" t="s">
        <v>94</v>
      </c>
      <c r="D7" s="31" t="s">
        <v>222</v>
      </c>
      <c r="E7" s="16" t="s">
        <v>223</v>
      </c>
      <c r="F7" s="16"/>
      <c r="G7" s="16"/>
      <c r="H7" s="16"/>
      <c r="I7" s="16"/>
      <c r="J7" s="16">
        <v>0</v>
      </c>
      <c r="K7" s="16">
        <v>6</v>
      </c>
      <c r="L7" s="31">
        <f t="shared" si="0"/>
        <v>6</v>
      </c>
    </row>
    <row r="8" spans="1:12" ht="114" customHeight="1">
      <c r="A8" s="16">
        <v>3</v>
      </c>
      <c r="B8" s="36">
        <v>45574</v>
      </c>
      <c r="C8" s="32" t="s">
        <v>94</v>
      </c>
      <c r="D8" s="31" t="s">
        <v>225</v>
      </c>
      <c r="E8" s="16" t="s">
        <v>224</v>
      </c>
      <c r="F8" s="16"/>
      <c r="G8" s="16"/>
      <c r="H8" s="16"/>
      <c r="I8" s="16"/>
      <c r="J8" s="16">
        <v>0</v>
      </c>
      <c r="K8" s="16">
        <v>5</v>
      </c>
      <c r="L8" s="31">
        <f t="shared" si="0"/>
        <v>5</v>
      </c>
    </row>
    <row r="9" spans="1:12" ht="111" customHeight="1">
      <c r="A9" s="31">
        <v>4</v>
      </c>
      <c r="B9" s="35">
        <v>45574</v>
      </c>
      <c r="C9" s="32" t="s">
        <v>226</v>
      </c>
      <c r="D9" s="31" t="s">
        <v>227</v>
      </c>
      <c r="E9" s="16" t="s">
        <v>70</v>
      </c>
      <c r="F9" s="31"/>
      <c r="G9" s="31"/>
      <c r="H9" s="31"/>
      <c r="I9" s="31"/>
      <c r="J9" s="31">
        <v>39</v>
      </c>
      <c r="K9" s="31">
        <v>23</v>
      </c>
      <c r="L9" s="31">
        <f t="shared" si="0"/>
        <v>62</v>
      </c>
    </row>
    <row r="10" spans="1:12" ht="111" customHeight="1">
      <c r="A10" s="31">
        <v>5</v>
      </c>
      <c r="B10" s="35">
        <v>45573</v>
      </c>
      <c r="C10" s="32" t="s">
        <v>226</v>
      </c>
      <c r="D10" s="31" t="s">
        <v>228</v>
      </c>
      <c r="E10" s="16" t="s">
        <v>229</v>
      </c>
      <c r="F10" s="31"/>
      <c r="G10" s="31"/>
      <c r="H10" s="31"/>
      <c r="I10" s="31"/>
      <c r="J10" s="31">
        <v>11</v>
      </c>
      <c r="K10" s="31">
        <v>5</v>
      </c>
      <c r="L10" s="31">
        <f t="shared" si="0"/>
        <v>16</v>
      </c>
    </row>
    <row r="11" spans="1:12" ht="111" customHeight="1">
      <c r="A11" s="31">
        <v>6</v>
      </c>
      <c r="B11" s="35">
        <v>45575</v>
      </c>
      <c r="C11" s="32" t="s">
        <v>92</v>
      </c>
      <c r="D11" s="31" t="s">
        <v>230</v>
      </c>
      <c r="E11" s="16" t="s">
        <v>231</v>
      </c>
      <c r="F11" s="31"/>
      <c r="G11" s="31"/>
      <c r="H11" s="31"/>
      <c r="I11" s="31"/>
      <c r="J11" s="31">
        <v>13</v>
      </c>
      <c r="K11" s="31">
        <v>0</v>
      </c>
      <c r="L11" s="31">
        <f t="shared" si="0"/>
        <v>13</v>
      </c>
    </row>
    <row r="12" spans="1:12" ht="111" customHeight="1">
      <c r="A12" s="31">
        <v>7</v>
      </c>
      <c r="B12" s="35">
        <v>45573</v>
      </c>
      <c r="C12" s="32" t="s">
        <v>75</v>
      </c>
      <c r="D12" s="31" t="s">
        <v>232</v>
      </c>
      <c r="E12" s="16" t="s">
        <v>103</v>
      </c>
      <c r="F12" s="31"/>
      <c r="G12" s="31"/>
      <c r="H12" s="31"/>
      <c r="I12" s="31"/>
      <c r="J12" s="31">
        <v>7</v>
      </c>
      <c r="K12" s="31">
        <v>18</v>
      </c>
      <c r="L12" s="31">
        <f t="shared" si="0"/>
        <v>25</v>
      </c>
    </row>
    <row r="13" spans="1:12" ht="111" customHeight="1">
      <c r="A13" s="31">
        <v>8</v>
      </c>
      <c r="B13" s="35">
        <v>45576</v>
      </c>
      <c r="C13" s="32" t="s">
        <v>94</v>
      </c>
      <c r="D13" s="31" t="s">
        <v>233</v>
      </c>
      <c r="E13" s="16" t="s">
        <v>100</v>
      </c>
      <c r="F13" s="31"/>
      <c r="G13" s="31"/>
      <c r="H13" s="31"/>
      <c r="I13" s="31"/>
      <c r="J13" s="31">
        <v>113</v>
      </c>
      <c r="K13" s="31">
        <v>139</v>
      </c>
      <c r="L13" s="31">
        <f t="shared" si="0"/>
        <v>252</v>
      </c>
    </row>
    <row r="14" spans="1:12" ht="111" customHeight="1">
      <c r="A14" s="31">
        <v>9</v>
      </c>
      <c r="B14" s="35">
        <v>45576</v>
      </c>
      <c r="C14" s="32" t="s">
        <v>75</v>
      </c>
      <c r="D14" s="31" t="s">
        <v>234</v>
      </c>
      <c r="E14" s="16" t="s">
        <v>56</v>
      </c>
      <c r="F14" s="31"/>
      <c r="G14" s="31"/>
      <c r="H14" s="31"/>
      <c r="I14" s="31"/>
      <c r="J14" s="31">
        <v>11</v>
      </c>
      <c r="K14" s="31">
        <v>29</v>
      </c>
      <c r="L14" s="31">
        <f t="shared" si="0"/>
        <v>40</v>
      </c>
    </row>
    <row r="15" spans="1:12" ht="111" customHeight="1">
      <c r="A15" s="31">
        <v>10</v>
      </c>
      <c r="B15" s="35">
        <v>45581</v>
      </c>
      <c r="C15" s="32" t="s">
        <v>94</v>
      </c>
      <c r="D15" s="31" t="s">
        <v>235</v>
      </c>
      <c r="E15" s="16" t="s">
        <v>236</v>
      </c>
      <c r="F15" s="31"/>
      <c r="G15" s="31"/>
      <c r="H15" s="31"/>
      <c r="I15" s="31"/>
      <c r="J15" s="31">
        <v>49</v>
      </c>
      <c r="K15" s="31">
        <v>32</v>
      </c>
      <c r="L15" s="31">
        <f t="shared" si="0"/>
        <v>81</v>
      </c>
    </row>
    <row r="16" spans="1:12" ht="111" customHeight="1">
      <c r="A16" s="31">
        <v>11</v>
      </c>
      <c r="B16" s="35">
        <v>45582</v>
      </c>
      <c r="C16" s="32" t="s">
        <v>75</v>
      </c>
      <c r="D16" s="31" t="s">
        <v>237</v>
      </c>
      <c r="E16" s="16" t="s">
        <v>100</v>
      </c>
      <c r="F16" s="31"/>
      <c r="G16" s="31"/>
      <c r="H16" s="31"/>
      <c r="I16" s="31"/>
      <c r="J16" s="31">
        <v>2</v>
      </c>
      <c r="K16" s="31">
        <v>3</v>
      </c>
      <c r="L16" s="31">
        <f t="shared" si="0"/>
        <v>5</v>
      </c>
    </row>
    <row r="17" spans="1:12" ht="111" customHeight="1">
      <c r="A17" s="31">
        <v>12</v>
      </c>
      <c r="B17" s="35">
        <v>45582</v>
      </c>
      <c r="C17" s="32" t="s">
        <v>75</v>
      </c>
      <c r="D17" s="31" t="s">
        <v>237</v>
      </c>
      <c r="E17" s="16" t="s">
        <v>56</v>
      </c>
      <c r="F17" s="31"/>
      <c r="G17" s="31"/>
      <c r="H17" s="31"/>
      <c r="I17" s="31"/>
      <c r="J17" s="31">
        <v>1</v>
      </c>
      <c r="K17" s="31">
        <v>16</v>
      </c>
      <c r="L17" s="31">
        <f t="shared" si="0"/>
        <v>17</v>
      </c>
    </row>
    <row r="18" spans="1:12" ht="111" customHeight="1">
      <c r="A18" s="31">
        <v>13</v>
      </c>
      <c r="B18" s="35">
        <v>45590</v>
      </c>
      <c r="C18" s="32" t="s">
        <v>94</v>
      </c>
      <c r="D18" s="31" t="s">
        <v>238</v>
      </c>
      <c r="E18" s="16" t="s">
        <v>239</v>
      </c>
      <c r="F18" s="31"/>
      <c r="G18" s="31"/>
      <c r="H18" s="31"/>
      <c r="I18" s="31"/>
      <c r="J18" s="31">
        <v>13</v>
      </c>
      <c r="K18" s="31">
        <v>1</v>
      </c>
      <c r="L18" s="31">
        <f t="shared" si="0"/>
        <v>14</v>
      </c>
    </row>
    <row r="19" spans="1:12" ht="111" customHeight="1">
      <c r="A19" s="31">
        <v>14</v>
      </c>
      <c r="B19" s="35">
        <v>45590</v>
      </c>
      <c r="C19" s="32" t="s">
        <v>105</v>
      </c>
      <c r="D19" s="31" t="s">
        <v>240</v>
      </c>
      <c r="E19" s="16" t="s">
        <v>241</v>
      </c>
      <c r="F19" s="31"/>
      <c r="G19" s="31"/>
      <c r="H19" s="31"/>
      <c r="I19" s="31"/>
      <c r="J19" s="31">
        <v>25</v>
      </c>
      <c r="K19" s="31">
        <v>17</v>
      </c>
      <c r="L19" s="31">
        <f t="shared" si="0"/>
        <v>42</v>
      </c>
    </row>
    <row r="20" spans="1:12" ht="111" customHeight="1">
      <c r="A20" s="31">
        <v>15</v>
      </c>
      <c r="B20" s="35">
        <v>45593</v>
      </c>
      <c r="C20" s="32" t="s">
        <v>94</v>
      </c>
      <c r="D20" s="32" t="s">
        <v>242</v>
      </c>
      <c r="E20" s="16" t="s">
        <v>103</v>
      </c>
      <c r="F20" s="31"/>
      <c r="G20" s="31"/>
      <c r="H20" s="31"/>
      <c r="I20" s="31"/>
      <c r="J20" s="31">
        <v>4</v>
      </c>
      <c r="K20" s="31">
        <v>6</v>
      </c>
      <c r="L20" s="31">
        <f t="shared" si="0"/>
        <v>10</v>
      </c>
    </row>
    <row r="21" spans="1:12" ht="111" customHeight="1">
      <c r="A21" s="31">
        <v>16</v>
      </c>
      <c r="B21" s="35"/>
      <c r="C21" s="32"/>
      <c r="D21" s="31"/>
      <c r="E21" s="16"/>
      <c r="F21" s="31"/>
      <c r="G21" s="31"/>
      <c r="H21" s="31"/>
      <c r="I21" s="31"/>
      <c r="J21" s="31"/>
      <c r="K21" s="31"/>
      <c r="L21" s="31">
        <f t="shared" si="0"/>
        <v>0</v>
      </c>
    </row>
    <row r="22" spans="1:12" ht="111" customHeight="1">
      <c r="A22" s="31">
        <v>17</v>
      </c>
      <c r="B22" s="35"/>
      <c r="C22" s="32"/>
      <c r="D22" s="31"/>
      <c r="E22" s="16"/>
      <c r="F22" s="31"/>
      <c r="G22" s="31"/>
      <c r="H22" s="31"/>
      <c r="I22" s="31"/>
      <c r="J22" s="31"/>
      <c r="K22" s="31"/>
      <c r="L22" s="31">
        <f t="shared" si="0"/>
        <v>0</v>
      </c>
    </row>
    <row r="23" spans="1:12" ht="111" customHeight="1">
      <c r="A23" s="31">
        <v>18</v>
      </c>
      <c r="B23" s="35"/>
      <c r="C23" s="32"/>
      <c r="D23" s="31"/>
      <c r="E23" s="16"/>
      <c r="F23" s="31"/>
      <c r="G23" s="31"/>
      <c r="H23" s="31"/>
      <c r="I23" s="31"/>
      <c r="J23" s="31"/>
      <c r="K23" s="31"/>
      <c r="L23" s="31">
        <f t="shared" si="0"/>
        <v>0</v>
      </c>
    </row>
    <row r="24" spans="1:12" ht="48" customHeight="1">
      <c r="A24" s="43" t="s">
        <v>39</v>
      </c>
      <c r="B24" s="43"/>
      <c r="C24" s="43"/>
      <c r="D24" s="43"/>
      <c r="E24" s="43"/>
      <c r="F24" s="14">
        <f t="shared" ref="F24:I24" si="1">SUM(F6:F12)</f>
        <v>0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26">
        <f>SUM(J6:J22)</f>
        <v>290</v>
      </c>
      <c r="K24" s="26">
        <f>SUM(K6:K22)</f>
        <v>322</v>
      </c>
      <c r="L24" s="15"/>
    </row>
    <row r="25" spans="1:12" ht="48" customHeight="1">
      <c r="A25" s="44" t="s">
        <v>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26">
        <f>SUM(L6:L24)</f>
        <v>612</v>
      </c>
    </row>
    <row r="26" spans="1:12" ht="48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ht="48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48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48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48" customHeight="1">
      <c r="D30" s="2"/>
      <c r="E30"/>
      <c r="F30"/>
      <c r="G30"/>
      <c r="H30"/>
      <c r="I30"/>
      <c r="J30"/>
    </row>
    <row r="31" spans="1:12" ht="48" customHeight="1">
      <c r="D31" s="2"/>
      <c r="E31"/>
      <c r="F31"/>
      <c r="G31" s="2"/>
      <c r="H31"/>
      <c r="I31"/>
      <c r="J31"/>
    </row>
    <row r="32" spans="1:12" ht="48" customHeight="1">
      <c r="D32" s="2"/>
      <c r="E32"/>
      <c r="F32"/>
      <c r="G32"/>
      <c r="H32"/>
      <c r="I32"/>
      <c r="J32"/>
    </row>
    <row r="33" spans="4:13" ht="48" customHeight="1">
      <c r="D33" s="3"/>
      <c r="E33"/>
      <c r="F33"/>
      <c r="G33"/>
      <c r="H33"/>
      <c r="I33"/>
      <c r="J33"/>
    </row>
    <row r="34" spans="4:13" ht="48.75" customHeight="1">
      <c r="M34" s="25"/>
    </row>
    <row r="35" spans="4:13" ht="58.5" customHeight="1">
      <c r="M35" s="25"/>
    </row>
    <row r="36" spans="4:13" ht="48" customHeight="1"/>
    <row r="37" spans="4:13" ht="54.75" customHeight="1"/>
    <row r="38" spans="4:13" ht="54.75" customHeight="1"/>
    <row r="39" spans="4:13" ht="42" customHeight="1"/>
    <row r="40" spans="4:13" ht="49.5" customHeight="1"/>
    <row r="41" spans="4:13" ht="49.5" customHeight="1"/>
    <row r="42" spans="4:13" ht="49.5" customHeight="1"/>
    <row r="43" spans="4:13" ht="49.5" customHeight="1"/>
    <row r="44" spans="4:13" ht="49.5" customHeight="1"/>
    <row r="45" spans="4:13" ht="49.5" customHeight="1"/>
    <row r="46" spans="4:13" ht="49.5" customHeight="1"/>
    <row r="47" spans="4:13" ht="49.5" customHeight="1"/>
    <row r="48" spans="4:13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68.2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7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26:L29"/>
    <mergeCell ref="H4:I4"/>
    <mergeCell ref="J4:J5"/>
    <mergeCell ref="K4:K5"/>
    <mergeCell ref="L4:L5"/>
    <mergeCell ref="A24:E24"/>
    <mergeCell ref="A25:K2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view="pageBreakPreview" topLeftCell="A22" zoomScale="110" zoomScaleNormal="70" zoomScaleSheetLayoutView="110" zoomScalePageLayoutView="70" workbookViewId="0">
      <selection activeCell="L20" sqref="L20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243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110.25" customHeight="1">
      <c r="A6" s="31">
        <v>1</v>
      </c>
      <c r="B6" s="35">
        <v>45602</v>
      </c>
      <c r="C6" s="32" t="s">
        <v>75</v>
      </c>
      <c r="D6" s="31" t="s">
        <v>244</v>
      </c>
      <c r="E6" s="16" t="s">
        <v>84</v>
      </c>
      <c r="F6" s="31"/>
      <c r="G6" s="31"/>
      <c r="H6" s="31"/>
      <c r="I6" s="31"/>
      <c r="J6" s="31">
        <v>1</v>
      </c>
      <c r="K6" s="31">
        <v>15</v>
      </c>
      <c r="L6" s="31">
        <f t="shared" ref="L6:L23" si="0">SUM(J6:K6)</f>
        <v>16</v>
      </c>
    </row>
    <row r="7" spans="1:12" ht="99" customHeight="1">
      <c r="A7" s="16">
        <v>2</v>
      </c>
      <c r="B7" s="35">
        <v>45602</v>
      </c>
      <c r="C7" s="32" t="s">
        <v>75</v>
      </c>
      <c r="D7" s="31" t="s">
        <v>245</v>
      </c>
      <c r="E7" s="16" t="s">
        <v>77</v>
      </c>
      <c r="F7" s="16"/>
      <c r="G7" s="16"/>
      <c r="H7" s="16"/>
      <c r="I7" s="16"/>
      <c r="J7" s="16">
        <v>1</v>
      </c>
      <c r="K7" s="16">
        <v>9</v>
      </c>
      <c r="L7" s="31">
        <f t="shared" si="0"/>
        <v>10</v>
      </c>
    </row>
    <row r="8" spans="1:12" ht="114" customHeight="1">
      <c r="A8" s="16">
        <v>3</v>
      </c>
      <c r="B8" s="36">
        <v>45603</v>
      </c>
      <c r="C8" s="32" t="s">
        <v>246</v>
      </c>
      <c r="D8" s="31" t="s">
        <v>247</v>
      </c>
      <c r="E8" s="16" t="s">
        <v>248</v>
      </c>
      <c r="F8" s="16"/>
      <c r="G8" s="16"/>
      <c r="H8" s="16"/>
      <c r="I8" s="16"/>
      <c r="J8" s="16">
        <v>33</v>
      </c>
      <c r="K8" s="16">
        <v>43</v>
      </c>
      <c r="L8" s="31">
        <f t="shared" si="0"/>
        <v>76</v>
      </c>
    </row>
    <row r="9" spans="1:12" ht="111" customHeight="1">
      <c r="A9" s="31">
        <v>4</v>
      </c>
      <c r="B9" s="36">
        <v>45603</v>
      </c>
      <c r="C9" s="32" t="s">
        <v>246</v>
      </c>
      <c r="D9" s="31" t="s">
        <v>249</v>
      </c>
      <c r="E9" s="16" t="s">
        <v>236</v>
      </c>
      <c r="F9" s="31"/>
      <c r="G9" s="31"/>
      <c r="H9" s="31"/>
      <c r="I9" s="31"/>
      <c r="J9" s="31">
        <v>3</v>
      </c>
      <c r="K9" s="31">
        <v>7</v>
      </c>
      <c r="L9" s="31">
        <f t="shared" si="0"/>
        <v>10</v>
      </c>
    </row>
    <row r="10" spans="1:12" ht="111" customHeight="1">
      <c r="A10" s="31">
        <v>5</v>
      </c>
      <c r="B10" s="35">
        <v>45605</v>
      </c>
      <c r="C10" s="32" t="s">
        <v>250</v>
      </c>
      <c r="D10" s="31" t="s">
        <v>251</v>
      </c>
      <c r="E10" s="16" t="s">
        <v>252</v>
      </c>
      <c r="F10" s="31"/>
      <c r="G10" s="31"/>
      <c r="H10" s="31"/>
      <c r="I10" s="31"/>
      <c r="J10" s="31">
        <v>29</v>
      </c>
      <c r="K10" s="31">
        <v>32</v>
      </c>
      <c r="L10" s="31">
        <f t="shared" si="0"/>
        <v>61</v>
      </c>
    </row>
    <row r="11" spans="1:12" ht="111" customHeight="1">
      <c r="A11" s="31">
        <v>6</v>
      </c>
      <c r="B11" s="35">
        <v>45607</v>
      </c>
      <c r="C11" s="32" t="s">
        <v>253</v>
      </c>
      <c r="D11" s="31" t="s">
        <v>254</v>
      </c>
      <c r="E11" s="16" t="s">
        <v>214</v>
      </c>
      <c r="F11" s="31"/>
      <c r="G11" s="31"/>
      <c r="H11" s="31"/>
      <c r="I11" s="31"/>
      <c r="J11" s="31">
        <v>15</v>
      </c>
      <c r="K11" s="31">
        <v>18</v>
      </c>
      <c r="L11" s="31">
        <f t="shared" si="0"/>
        <v>33</v>
      </c>
    </row>
    <row r="12" spans="1:12" ht="111" customHeight="1">
      <c r="A12" s="31">
        <v>7</v>
      </c>
      <c r="B12" s="35">
        <v>45609</v>
      </c>
      <c r="C12" s="32" t="s">
        <v>246</v>
      </c>
      <c r="D12" s="31" t="s">
        <v>255</v>
      </c>
      <c r="E12" s="16" t="s">
        <v>103</v>
      </c>
      <c r="F12" s="31"/>
      <c r="G12" s="31"/>
      <c r="H12" s="31"/>
      <c r="I12" s="31"/>
      <c r="J12" s="31">
        <v>46</v>
      </c>
      <c r="K12" s="31">
        <v>34</v>
      </c>
      <c r="L12" s="31">
        <f t="shared" si="0"/>
        <v>80</v>
      </c>
    </row>
    <row r="13" spans="1:12" ht="111" customHeight="1">
      <c r="A13" s="31">
        <v>8</v>
      </c>
      <c r="B13" s="35">
        <v>45608</v>
      </c>
      <c r="C13" s="32" t="s">
        <v>92</v>
      </c>
      <c r="D13" s="32" t="s">
        <v>256</v>
      </c>
      <c r="E13" s="16" t="s">
        <v>257</v>
      </c>
      <c r="F13" s="31"/>
      <c r="G13" s="31"/>
      <c r="H13" s="31"/>
      <c r="I13" s="31"/>
      <c r="J13" s="31">
        <v>32</v>
      </c>
      <c r="K13" s="31">
        <v>29</v>
      </c>
      <c r="L13" s="31">
        <f t="shared" si="0"/>
        <v>61</v>
      </c>
    </row>
    <row r="14" spans="1:12" ht="111" customHeight="1">
      <c r="A14" s="31">
        <v>9</v>
      </c>
      <c r="B14" s="35">
        <v>45617</v>
      </c>
      <c r="C14" s="32" t="s">
        <v>75</v>
      </c>
      <c r="D14" s="31" t="s">
        <v>258</v>
      </c>
      <c r="E14" s="16" t="s">
        <v>103</v>
      </c>
      <c r="F14" s="31"/>
      <c r="G14" s="31"/>
      <c r="H14" s="31"/>
      <c r="I14" s="31"/>
      <c r="J14" s="31">
        <v>0</v>
      </c>
      <c r="K14" s="31">
        <v>6</v>
      </c>
      <c r="L14" s="31">
        <f t="shared" si="0"/>
        <v>6</v>
      </c>
    </row>
    <row r="15" spans="1:12" ht="111" customHeight="1">
      <c r="A15" s="31">
        <v>10</v>
      </c>
      <c r="B15" s="35">
        <v>45617</v>
      </c>
      <c r="C15" s="32" t="s">
        <v>75</v>
      </c>
      <c r="D15" s="31" t="s">
        <v>259</v>
      </c>
      <c r="E15" s="16" t="s">
        <v>100</v>
      </c>
      <c r="F15" s="31"/>
      <c r="G15" s="31"/>
      <c r="H15" s="31"/>
      <c r="I15" s="31"/>
      <c r="J15" s="31">
        <v>7</v>
      </c>
      <c r="K15" s="31">
        <v>16</v>
      </c>
      <c r="L15" s="31">
        <f t="shared" si="0"/>
        <v>23</v>
      </c>
    </row>
    <row r="16" spans="1:12" ht="111" customHeight="1">
      <c r="A16" s="31">
        <v>11</v>
      </c>
      <c r="B16" s="35">
        <v>45620</v>
      </c>
      <c r="C16" s="32" t="s">
        <v>105</v>
      </c>
      <c r="D16" s="31" t="s">
        <v>260</v>
      </c>
      <c r="E16" s="16" t="s">
        <v>103</v>
      </c>
      <c r="F16" s="31"/>
      <c r="G16" s="31"/>
      <c r="H16" s="31"/>
      <c r="I16" s="31"/>
      <c r="J16" s="31">
        <v>4</v>
      </c>
      <c r="K16" s="31">
        <v>8</v>
      </c>
      <c r="L16" s="31">
        <f t="shared" si="0"/>
        <v>12</v>
      </c>
    </row>
    <row r="17" spans="1:12" ht="111" customHeight="1">
      <c r="A17" s="31" t="s">
        <v>261</v>
      </c>
      <c r="B17" s="35">
        <v>45621</v>
      </c>
      <c r="C17" s="32" t="s">
        <v>250</v>
      </c>
      <c r="D17" s="31" t="s">
        <v>262</v>
      </c>
      <c r="E17" s="16" t="s">
        <v>263</v>
      </c>
      <c r="F17" s="31"/>
      <c r="G17" s="31"/>
      <c r="H17" s="31"/>
      <c r="I17" s="31"/>
      <c r="J17" s="31">
        <v>14</v>
      </c>
      <c r="K17" s="31">
        <v>5</v>
      </c>
      <c r="L17" s="31">
        <f t="shared" si="0"/>
        <v>19</v>
      </c>
    </row>
    <row r="18" spans="1:12" ht="111" customHeight="1">
      <c r="A18" s="31">
        <v>13</v>
      </c>
      <c r="B18" s="35">
        <v>45622</v>
      </c>
      <c r="C18" s="32" t="s">
        <v>250</v>
      </c>
      <c r="D18" s="31" t="s">
        <v>264</v>
      </c>
      <c r="E18" s="16" t="s">
        <v>265</v>
      </c>
      <c r="F18" s="31"/>
      <c r="G18" s="31"/>
      <c r="H18" s="31"/>
      <c r="I18" s="31"/>
      <c r="J18" s="31">
        <v>57</v>
      </c>
      <c r="K18" s="31">
        <v>34</v>
      </c>
      <c r="L18" s="31">
        <f t="shared" si="0"/>
        <v>91</v>
      </c>
    </row>
    <row r="19" spans="1:12" ht="111" customHeight="1">
      <c r="A19" s="31">
        <v>14</v>
      </c>
      <c r="B19" s="35">
        <v>45623</v>
      </c>
      <c r="C19" s="32" t="s">
        <v>250</v>
      </c>
      <c r="D19" s="31" t="s">
        <v>266</v>
      </c>
      <c r="E19" s="16" t="s">
        <v>267</v>
      </c>
      <c r="F19" s="31"/>
      <c r="G19" s="31"/>
      <c r="H19" s="31"/>
      <c r="I19" s="31"/>
      <c r="J19" s="31">
        <v>3</v>
      </c>
      <c r="K19" s="31">
        <v>7</v>
      </c>
      <c r="L19" s="31">
        <f t="shared" si="0"/>
        <v>10</v>
      </c>
    </row>
    <row r="20" spans="1:12" ht="111" customHeight="1">
      <c r="A20" s="31">
        <v>15</v>
      </c>
      <c r="B20" s="35">
        <v>45624</v>
      </c>
      <c r="C20" s="32" t="s">
        <v>75</v>
      </c>
      <c r="D20" s="32" t="s">
        <v>268</v>
      </c>
      <c r="E20" s="16" t="s">
        <v>56</v>
      </c>
      <c r="F20" s="31"/>
      <c r="G20" s="31"/>
      <c r="H20" s="31"/>
      <c r="I20" s="31"/>
      <c r="J20" s="31">
        <v>20</v>
      </c>
      <c r="K20" s="31">
        <v>3</v>
      </c>
      <c r="L20" s="31">
        <f t="shared" si="0"/>
        <v>23</v>
      </c>
    </row>
    <row r="21" spans="1:12" ht="111" customHeight="1">
      <c r="A21" s="31">
        <v>16</v>
      </c>
      <c r="B21" s="35"/>
      <c r="C21" s="32"/>
      <c r="D21" s="31"/>
      <c r="E21" s="16"/>
      <c r="F21" s="31"/>
      <c r="G21" s="31"/>
      <c r="H21" s="31"/>
      <c r="I21" s="31"/>
      <c r="J21" s="31"/>
      <c r="K21" s="31"/>
      <c r="L21" s="31">
        <f t="shared" si="0"/>
        <v>0</v>
      </c>
    </row>
    <row r="22" spans="1:12" ht="111" customHeight="1">
      <c r="A22" s="31">
        <v>17</v>
      </c>
      <c r="B22" s="35"/>
      <c r="C22" s="32"/>
      <c r="D22" s="31"/>
      <c r="E22" s="16"/>
      <c r="F22" s="31"/>
      <c r="G22" s="31"/>
      <c r="H22" s="31"/>
      <c r="I22" s="31"/>
      <c r="J22" s="31"/>
      <c r="K22" s="31"/>
      <c r="L22" s="31">
        <f t="shared" si="0"/>
        <v>0</v>
      </c>
    </row>
    <row r="23" spans="1:12" ht="111" customHeight="1">
      <c r="A23" s="31">
        <v>18</v>
      </c>
      <c r="B23" s="35"/>
      <c r="C23" s="32"/>
      <c r="D23" s="31"/>
      <c r="E23" s="16"/>
      <c r="F23" s="31"/>
      <c r="G23" s="31"/>
      <c r="H23" s="31"/>
      <c r="I23" s="31"/>
      <c r="J23" s="31"/>
      <c r="K23" s="31"/>
      <c r="L23" s="31">
        <f t="shared" si="0"/>
        <v>0</v>
      </c>
    </row>
    <row r="24" spans="1:12" ht="48" customHeight="1">
      <c r="A24" s="43" t="s">
        <v>39</v>
      </c>
      <c r="B24" s="43"/>
      <c r="C24" s="43"/>
      <c r="D24" s="43"/>
      <c r="E24" s="43"/>
      <c r="F24" s="14">
        <f t="shared" ref="F24:I24" si="1">SUM(F6:F12)</f>
        <v>0</v>
      </c>
      <c r="G24" s="14">
        <f t="shared" si="1"/>
        <v>0</v>
      </c>
      <c r="H24" s="14">
        <f t="shared" si="1"/>
        <v>0</v>
      </c>
      <c r="I24" s="14">
        <f t="shared" si="1"/>
        <v>0</v>
      </c>
      <c r="J24" s="26">
        <f>SUM(J6:J22)</f>
        <v>265</v>
      </c>
      <c r="K24" s="26">
        <f>SUM(K6:K22)</f>
        <v>266</v>
      </c>
      <c r="L24" s="15"/>
    </row>
    <row r="25" spans="1:12" ht="48" customHeight="1">
      <c r="A25" s="44" t="s">
        <v>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26">
        <f>SUM(L6:L24)</f>
        <v>531</v>
      </c>
    </row>
    <row r="26" spans="1:12" ht="48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ht="48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48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48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48" customHeight="1">
      <c r="D30" s="2"/>
      <c r="E30"/>
      <c r="F30"/>
      <c r="G30"/>
      <c r="H30"/>
      <c r="I30"/>
      <c r="J30"/>
    </row>
    <row r="31" spans="1:12" ht="48" customHeight="1">
      <c r="D31" s="2"/>
      <c r="E31"/>
      <c r="F31"/>
      <c r="G31" s="2"/>
      <c r="H31"/>
      <c r="I31"/>
      <c r="J31"/>
    </row>
    <row r="32" spans="1:12" ht="48" customHeight="1">
      <c r="D32" s="2"/>
      <c r="E32"/>
      <c r="F32"/>
      <c r="G32"/>
      <c r="H32"/>
      <c r="I32"/>
      <c r="J32"/>
    </row>
    <row r="33" spans="4:13" ht="48" customHeight="1">
      <c r="D33" s="3"/>
      <c r="E33"/>
      <c r="F33"/>
      <c r="G33"/>
      <c r="H33"/>
      <c r="I33"/>
      <c r="J33"/>
    </row>
    <row r="34" spans="4:13" ht="48.75" customHeight="1">
      <c r="M34" s="25"/>
    </row>
    <row r="35" spans="4:13" ht="58.5" customHeight="1">
      <c r="M35" s="25"/>
    </row>
    <row r="36" spans="4:13" ht="48" customHeight="1"/>
    <row r="37" spans="4:13" ht="54.75" customHeight="1"/>
    <row r="38" spans="4:13" ht="54.75" customHeight="1"/>
    <row r="39" spans="4:13" ht="42" customHeight="1"/>
    <row r="40" spans="4:13" ht="49.5" customHeight="1"/>
    <row r="41" spans="4:13" ht="49.5" customHeight="1"/>
    <row r="42" spans="4:13" ht="49.5" customHeight="1"/>
    <row r="43" spans="4:13" ht="49.5" customHeight="1"/>
    <row r="44" spans="4:13" ht="49.5" customHeight="1"/>
    <row r="45" spans="4:13" ht="49.5" customHeight="1"/>
    <row r="46" spans="4:13" ht="49.5" customHeight="1"/>
    <row r="47" spans="4:13" ht="49.5" customHeight="1"/>
    <row r="48" spans="4:13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68.2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7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26:L29"/>
    <mergeCell ref="H4:I4"/>
    <mergeCell ref="J4:J5"/>
    <mergeCell ref="K4:K5"/>
    <mergeCell ref="L4:L5"/>
    <mergeCell ref="A24:E24"/>
    <mergeCell ref="A25:K2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showGridLines="0" view="pageBreakPreview" topLeftCell="A7" zoomScale="110" zoomScaleNormal="70" zoomScaleSheetLayoutView="110" zoomScalePageLayoutView="70" workbookViewId="0">
      <selection activeCell="H13" sqref="H1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269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38" t="s">
        <v>36</v>
      </c>
      <c r="I5" s="38" t="s">
        <v>37</v>
      </c>
      <c r="J5" s="53"/>
      <c r="K5" s="53"/>
      <c r="L5" s="39"/>
    </row>
    <row r="6" spans="1:12" ht="110.25" customHeight="1">
      <c r="A6" s="31">
        <v>1</v>
      </c>
      <c r="B6" s="35">
        <v>45630</v>
      </c>
      <c r="C6" s="32" t="s">
        <v>92</v>
      </c>
      <c r="D6" s="31" t="s">
        <v>273</v>
      </c>
      <c r="E6" s="16" t="s">
        <v>274</v>
      </c>
      <c r="F6" s="31"/>
      <c r="G6" s="31"/>
      <c r="H6" s="31"/>
      <c r="I6" s="31"/>
      <c r="J6" s="31">
        <v>54</v>
      </c>
      <c r="K6" s="31">
        <v>41</v>
      </c>
      <c r="L6" s="31">
        <f t="shared" ref="L6:L13" si="0">SUM(J6:K6)</f>
        <v>95</v>
      </c>
    </row>
    <row r="7" spans="1:12" ht="99" customHeight="1">
      <c r="A7" s="16">
        <v>2</v>
      </c>
      <c r="B7" s="35">
        <v>45630</v>
      </c>
      <c r="C7" s="32" t="s">
        <v>92</v>
      </c>
      <c r="D7" s="31" t="s">
        <v>275</v>
      </c>
      <c r="E7" s="16" t="s">
        <v>276</v>
      </c>
      <c r="F7" s="31"/>
      <c r="G7" s="31"/>
      <c r="H7" s="31"/>
      <c r="I7" s="31"/>
      <c r="J7" s="31">
        <v>42</v>
      </c>
      <c r="K7" s="31">
        <v>43</v>
      </c>
      <c r="L7" s="31">
        <f t="shared" si="0"/>
        <v>85</v>
      </c>
    </row>
    <row r="8" spans="1:12" ht="114" customHeight="1">
      <c r="A8" s="16">
        <v>3</v>
      </c>
      <c r="B8" s="35">
        <v>45631</v>
      </c>
      <c r="C8" s="32" t="s">
        <v>270</v>
      </c>
      <c r="D8" s="31" t="s">
        <v>271</v>
      </c>
      <c r="E8" s="16" t="s">
        <v>272</v>
      </c>
      <c r="F8" s="31"/>
      <c r="G8" s="31"/>
      <c r="H8" s="31"/>
      <c r="I8" s="31"/>
      <c r="J8" s="31">
        <v>8</v>
      </c>
      <c r="K8" s="31">
        <v>16</v>
      </c>
      <c r="L8" s="31">
        <f t="shared" si="0"/>
        <v>24</v>
      </c>
    </row>
    <row r="9" spans="1:12" ht="111" customHeight="1">
      <c r="A9" s="31">
        <v>4</v>
      </c>
      <c r="B9" s="36">
        <v>45631</v>
      </c>
      <c r="C9" s="32" t="s">
        <v>92</v>
      </c>
      <c r="D9" s="31" t="s">
        <v>277</v>
      </c>
      <c r="E9" s="16" t="s">
        <v>278</v>
      </c>
      <c r="F9" s="31"/>
      <c r="G9" s="31"/>
      <c r="H9" s="31"/>
      <c r="I9" s="31"/>
      <c r="J9" s="31">
        <v>1</v>
      </c>
      <c r="K9" s="31">
        <v>3</v>
      </c>
      <c r="L9" s="31">
        <f t="shared" si="0"/>
        <v>4</v>
      </c>
    </row>
    <row r="10" spans="1:12" ht="111" customHeight="1">
      <c r="A10" s="31">
        <v>5</v>
      </c>
      <c r="B10" s="35">
        <v>45636</v>
      </c>
      <c r="C10" s="32" t="s">
        <v>92</v>
      </c>
      <c r="D10" s="31" t="s">
        <v>280</v>
      </c>
      <c r="E10" s="16" t="s">
        <v>281</v>
      </c>
      <c r="F10" s="31"/>
      <c r="G10" s="31"/>
      <c r="H10" s="31"/>
      <c r="I10" s="31"/>
      <c r="J10" s="31">
        <v>10</v>
      </c>
      <c r="K10" s="31">
        <v>0</v>
      </c>
      <c r="L10" s="31">
        <f t="shared" si="0"/>
        <v>10</v>
      </c>
    </row>
    <row r="11" spans="1:12" ht="111" customHeight="1">
      <c r="A11" s="31">
        <v>6</v>
      </c>
      <c r="B11" s="35">
        <v>45644</v>
      </c>
      <c r="C11" s="32" t="s">
        <v>94</v>
      </c>
      <c r="D11" s="31" t="s">
        <v>282</v>
      </c>
      <c r="E11" s="16" t="s">
        <v>283</v>
      </c>
      <c r="F11" s="31"/>
      <c r="G11" s="31"/>
      <c r="H11" s="31"/>
      <c r="I11" s="31"/>
      <c r="J11" s="31">
        <v>10</v>
      </c>
      <c r="K11" s="31">
        <v>10</v>
      </c>
      <c r="L11" s="31">
        <f t="shared" si="0"/>
        <v>20</v>
      </c>
    </row>
    <row r="12" spans="1:12" ht="111" customHeight="1">
      <c r="A12" s="31">
        <v>7</v>
      </c>
      <c r="B12" s="35">
        <v>45644</v>
      </c>
      <c r="C12" s="32" t="s">
        <v>148</v>
      </c>
      <c r="D12" s="31" t="s">
        <v>284</v>
      </c>
      <c r="E12" s="16" t="s">
        <v>77</v>
      </c>
      <c r="F12" s="31"/>
      <c r="G12" s="31"/>
      <c r="H12" s="31"/>
      <c r="I12" s="31"/>
      <c r="J12" s="31">
        <v>146</v>
      </c>
      <c r="K12" s="31">
        <v>357</v>
      </c>
      <c r="L12" s="31">
        <f t="shared" si="0"/>
        <v>503</v>
      </c>
    </row>
    <row r="13" spans="1:12" ht="111" customHeight="1">
      <c r="A13" s="31">
        <v>8</v>
      </c>
      <c r="B13" s="35">
        <v>45644</v>
      </c>
      <c r="C13" s="32" t="s">
        <v>92</v>
      </c>
      <c r="D13" s="31" t="s">
        <v>284</v>
      </c>
      <c r="E13" s="16" t="s">
        <v>285</v>
      </c>
      <c r="F13" s="31"/>
      <c r="G13" s="31"/>
      <c r="H13" s="31"/>
      <c r="I13" s="31"/>
      <c r="J13" s="31">
        <v>146</v>
      </c>
      <c r="K13" s="31">
        <v>357</v>
      </c>
      <c r="L13" s="31">
        <f t="shared" si="0"/>
        <v>503</v>
      </c>
    </row>
    <row r="14" spans="1:12" ht="48" customHeight="1">
      <c r="A14" s="43" t="s">
        <v>39</v>
      </c>
      <c r="B14" s="43"/>
      <c r="C14" s="43"/>
      <c r="D14" s="43"/>
      <c r="E14" s="43"/>
      <c r="F14" s="14">
        <f t="shared" ref="F14:I14" si="1">SUM(F6:F12)</f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26">
        <f>SUM(J6:J13)</f>
        <v>417</v>
      </c>
      <c r="K14" s="26">
        <f>SUM(K6:K13)</f>
        <v>827</v>
      </c>
      <c r="L14" s="15"/>
    </row>
    <row r="15" spans="1:12" ht="48" customHeight="1">
      <c r="A15" s="44" t="s">
        <v>39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26">
        <f>SUM(L6:L14)</f>
        <v>1244</v>
      </c>
    </row>
    <row r="16" spans="1:12" ht="48" customHeigh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</row>
    <row r="17" spans="1:13" ht="48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3" ht="48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3" ht="48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3" ht="48" customHeight="1">
      <c r="D20" s="2"/>
      <c r="E20"/>
      <c r="F20"/>
      <c r="G20"/>
      <c r="H20"/>
      <c r="I20"/>
      <c r="J20"/>
    </row>
    <row r="21" spans="1:13" ht="48" customHeight="1">
      <c r="D21" s="2"/>
      <c r="E21"/>
      <c r="F21"/>
      <c r="G21" s="2"/>
      <c r="H21"/>
      <c r="I21"/>
      <c r="J21"/>
    </row>
    <row r="22" spans="1:13" ht="48" customHeight="1">
      <c r="D22" s="2"/>
      <c r="E22"/>
      <c r="F22"/>
      <c r="G22"/>
      <c r="H22"/>
      <c r="I22"/>
      <c r="J22"/>
    </row>
    <row r="23" spans="1:13" ht="48" customHeight="1">
      <c r="D23" s="3"/>
      <c r="E23"/>
      <c r="F23"/>
      <c r="G23"/>
      <c r="H23"/>
      <c r="I23"/>
      <c r="J23"/>
    </row>
    <row r="24" spans="1:13" ht="48.75" customHeight="1">
      <c r="M24" s="37"/>
    </row>
    <row r="25" spans="1:13" ht="58.5" customHeight="1">
      <c r="M25" s="37"/>
    </row>
    <row r="26" spans="1:13" ht="48" customHeight="1"/>
    <row r="27" spans="1:13" ht="54.75" customHeight="1"/>
    <row r="28" spans="1:13" ht="54.75" customHeight="1"/>
    <row r="29" spans="1:13" ht="42" customHeight="1"/>
    <row r="30" spans="1:13" ht="49.5" customHeight="1"/>
    <row r="31" spans="1:13" ht="49.5" customHeight="1"/>
    <row r="32" spans="1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68.2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7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16:L19"/>
    <mergeCell ref="H4:I4"/>
    <mergeCell ref="J4:J5"/>
    <mergeCell ref="K4:K5"/>
    <mergeCell ref="L4:L5"/>
    <mergeCell ref="A14:E14"/>
    <mergeCell ref="A15:K1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5"/>
  <sheetViews>
    <sheetView topLeftCell="B10" workbookViewId="0">
      <selection activeCell="D34" sqref="D34"/>
    </sheetView>
  </sheetViews>
  <sheetFormatPr baseColWidth="10" defaultRowHeight="15"/>
  <cols>
    <col min="1" max="1" width="11.42578125" customWidth="1"/>
    <col min="2" max="2" width="21.42578125" customWidth="1"/>
    <col min="7" max="7" width="17.85546875" customWidth="1"/>
  </cols>
  <sheetData>
    <row r="2" spans="2:7" ht="30">
      <c r="B2" s="6" t="s">
        <v>34</v>
      </c>
      <c r="C2" s="7" t="s">
        <v>12</v>
      </c>
      <c r="D2" s="7" t="s">
        <v>13</v>
      </c>
      <c r="E2" s="7" t="s">
        <v>14</v>
      </c>
      <c r="F2" s="7" t="s">
        <v>15</v>
      </c>
      <c r="G2" s="7" t="s">
        <v>16</v>
      </c>
    </row>
    <row r="3" spans="2:7">
      <c r="B3" s="8" t="s">
        <v>28</v>
      </c>
      <c r="C3" s="9">
        <v>0</v>
      </c>
      <c r="D3" s="9">
        <v>0</v>
      </c>
      <c r="E3" s="9">
        <v>1</v>
      </c>
      <c r="F3" s="9">
        <v>7</v>
      </c>
      <c r="G3" s="10">
        <f>SUM(C3:F3)</f>
        <v>8</v>
      </c>
    </row>
    <row r="4" spans="2:7">
      <c r="B4" s="8" t="s">
        <v>29</v>
      </c>
      <c r="C4" s="30">
        <v>0</v>
      </c>
      <c r="D4" s="9">
        <v>0</v>
      </c>
      <c r="E4" s="30">
        <f>FEBRERO!J15</f>
        <v>199</v>
      </c>
      <c r="F4" s="30">
        <f>FEBRERO!K15</f>
        <v>91</v>
      </c>
      <c r="G4" s="10">
        <f>SUM(C4:F4)</f>
        <v>290</v>
      </c>
    </row>
    <row r="5" spans="2:7">
      <c r="B5" s="8" t="s">
        <v>30</v>
      </c>
      <c r="C5" s="30">
        <v>0</v>
      </c>
      <c r="D5" s="9">
        <v>0</v>
      </c>
      <c r="E5" s="30">
        <f>MARZO!J15</f>
        <v>13</v>
      </c>
      <c r="F5" s="30">
        <f>MARZO!K15</f>
        <v>11</v>
      </c>
      <c r="G5" s="10">
        <f>SUM(C5:F5)</f>
        <v>24</v>
      </c>
    </row>
    <row r="6" spans="2:7">
      <c r="B6" s="11" t="s">
        <v>11</v>
      </c>
      <c r="C6" s="10">
        <f>SUM(C3:C5)</f>
        <v>0</v>
      </c>
      <c r="D6" s="10">
        <f>SUM(D3:D5)</f>
        <v>0</v>
      </c>
      <c r="E6" s="10">
        <f>SUM(E3:E5)</f>
        <v>213</v>
      </c>
      <c r="F6" s="10">
        <f>SUM(F3:F5)</f>
        <v>109</v>
      </c>
      <c r="G6" s="10">
        <f>SUM(G3:G5)</f>
        <v>322</v>
      </c>
    </row>
    <row r="9" spans="2:7" ht="30">
      <c r="B9" s="6" t="s">
        <v>35</v>
      </c>
      <c r="C9" s="7" t="s">
        <v>12</v>
      </c>
      <c r="D9" s="7" t="s">
        <v>13</v>
      </c>
      <c r="E9" s="7" t="s">
        <v>14</v>
      </c>
      <c r="F9" s="7" t="s">
        <v>15</v>
      </c>
      <c r="G9" s="7" t="s">
        <v>16</v>
      </c>
    </row>
    <row r="10" spans="2:7">
      <c r="B10" s="5" t="s">
        <v>31</v>
      </c>
      <c r="C10" s="9">
        <v>0</v>
      </c>
      <c r="D10" s="9">
        <v>0</v>
      </c>
      <c r="E10" s="30">
        <f>ABRIL!J20</f>
        <v>139</v>
      </c>
      <c r="F10" s="30">
        <f>ABRIL!K20</f>
        <v>123</v>
      </c>
      <c r="G10" s="11">
        <f>SUM(C10:F10)</f>
        <v>262</v>
      </c>
    </row>
    <row r="11" spans="2:7">
      <c r="B11" s="5" t="s">
        <v>32</v>
      </c>
      <c r="C11" s="9">
        <v>0</v>
      </c>
      <c r="D11" s="9">
        <v>0</v>
      </c>
      <c r="E11" s="30">
        <f>MAYO!J21</f>
        <v>165</v>
      </c>
      <c r="F11" s="30">
        <f>MAYO!K21</f>
        <v>240</v>
      </c>
      <c r="G11" s="11">
        <f t="shared" ref="G11:G12" si="0">SUM(C11:F11)</f>
        <v>405</v>
      </c>
    </row>
    <row r="12" spans="2:7">
      <c r="B12" s="5" t="s">
        <v>33</v>
      </c>
      <c r="C12" s="9">
        <v>0</v>
      </c>
      <c r="D12" s="9">
        <v>0</v>
      </c>
      <c r="E12" s="30">
        <f>JUNIO!J21</f>
        <v>85</v>
      </c>
      <c r="F12" s="30">
        <f>JUNIO!K21</f>
        <v>123</v>
      </c>
      <c r="G12" s="11">
        <f t="shared" si="0"/>
        <v>208</v>
      </c>
    </row>
    <row r="13" spans="2:7">
      <c r="B13" s="11" t="s">
        <v>11</v>
      </c>
      <c r="C13" s="10">
        <v>0</v>
      </c>
      <c r="D13" s="10">
        <v>0</v>
      </c>
      <c r="E13" s="10">
        <f>SUM(E10:E12)</f>
        <v>389</v>
      </c>
      <c r="F13" s="10">
        <f>SUM(F10:F12)</f>
        <v>486</v>
      </c>
      <c r="G13" s="10">
        <f>SUM(G10:G12)</f>
        <v>875</v>
      </c>
    </row>
    <row r="16" spans="2:7" ht="30">
      <c r="B16" s="6" t="s">
        <v>17</v>
      </c>
      <c r="C16" s="7" t="s">
        <v>12</v>
      </c>
      <c r="D16" s="7" t="s">
        <v>13</v>
      </c>
      <c r="E16" s="7" t="s">
        <v>14</v>
      </c>
      <c r="F16" s="7" t="s">
        <v>15</v>
      </c>
      <c r="G16" s="7" t="s">
        <v>16</v>
      </c>
    </row>
    <row r="17" spans="2:7">
      <c r="B17" s="8" t="s">
        <v>18</v>
      </c>
      <c r="C17" s="9">
        <v>0</v>
      </c>
      <c r="D17" s="9">
        <v>0</v>
      </c>
      <c r="E17" s="30">
        <f>JULIO!J21</f>
        <v>400</v>
      </c>
      <c r="F17" s="30">
        <f>JULIO!K21</f>
        <v>297</v>
      </c>
      <c r="G17" s="10">
        <f>SUM(C17:F17)</f>
        <v>697</v>
      </c>
    </row>
    <row r="18" spans="2:7">
      <c r="B18" s="8" t="s">
        <v>19</v>
      </c>
      <c r="C18" s="9">
        <v>0</v>
      </c>
      <c r="D18" s="9">
        <v>0</v>
      </c>
      <c r="E18" s="30">
        <f>AGOSTO!J9</f>
        <v>6</v>
      </c>
      <c r="F18" s="30">
        <f>AGOSTO!K9</f>
        <v>10</v>
      </c>
      <c r="G18" s="10">
        <f t="shared" ref="G18:G19" si="1">SUM(C18:F18)</f>
        <v>16</v>
      </c>
    </row>
    <row r="19" spans="2:7">
      <c r="B19" s="8" t="s">
        <v>20</v>
      </c>
      <c r="C19" s="9">
        <v>0</v>
      </c>
      <c r="D19" s="9">
        <v>0</v>
      </c>
      <c r="E19" s="30">
        <f>SEPTIEMBRE!J24</f>
        <v>273</v>
      </c>
      <c r="F19" s="30">
        <f>JULIO!K21</f>
        <v>297</v>
      </c>
      <c r="G19" s="10">
        <f t="shared" si="1"/>
        <v>570</v>
      </c>
    </row>
    <row r="20" spans="2:7">
      <c r="B20" s="11" t="s">
        <v>11</v>
      </c>
      <c r="C20" s="10">
        <f>SUM(C17:C19)</f>
        <v>0</v>
      </c>
      <c r="D20" s="10">
        <f t="shared" ref="D20:G20" si="2">SUM(D17:D19)</f>
        <v>0</v>
      </c>
      <c r="E20" s="10">
        <f t="shared" si="2"/>
        <v>679</v>
      </c>
      <c r="F20" s="10">
        <f t="shared" si="2"/>
        <v>604</v>
      </c>
      <c r="G20" s="10">
        <f t="shared" si="2"/>
        <v>1283</v>
      </c>
    </row>
    <row r="23" spans="2:7" ht="30">
      <c r="B23" s="6" t="s">
        <v>21</v>
      </c>
      <c r="C23" s="7" t="s">
        <v>12</v>
      </c>
      <c r="D23" s="7" t="s">
        <v>13</v>
      </c>
      <c r="E23" s="7" t="s">
        <v>14</v>
      </c>
      <c r="F23" s="7" t="s">
        <v>15</v>
      </c>
      <c r="G23" s="7" t="s">
        <v>16</v>
      </c>
    </row>
    <row r="24" spans="2:7">
      <c r="B24" s="5" t="s">
        <v>22</v>
      </c>
      <c r="C24" s="9">
        <v>0</v>
      </c>
      <c r="D24" s="9">
        <v>0</v>
      </c>
      <c r="E24" s="30">
        <f>OCTUBRE!J24</f>
        <v>290</v>
      </c>
      <c r="F24" s="30">
        <f>OCTUBRE!K24</f>
        <v>322</v>
      </c>
      <c r="G24" s="11">
        <f>SUM(C24:F24)</f>
        <v>612</v>
      </c>
    </row>
    <row r="25" spans="2:7">
      <c r="B25" s="5" t="s">
        <v>23</v>
      </c>
      <c r="C25" s="9">
        <v>0</v>
      </c>
      <c r="D25" s="9">
        <v>0</v>
      </c>
      <c r="E25" s="30">
        <f>NOVIEMBRE!J24</f>
        <v>265</v>
      </c>
      <c r="F25" s="30">
        <f>NOVIEMBRE!K24</f>
        <v>266</v>
      </c>
      <c r="G25" s="11">
        <f t="shared" ref="G25:G26" si="3">SUM(C25:F25)</f>
        <v>531</v>
      </c>
    </row>
    <row r="26" spans="2:7">
      <c r="B26" s="5" t="s">
        <v>24</v>
      </c>
      <c r="C26" s="9">
        <v>0</v>
      </c>
      <c r="D26" s="9">
        <v>0</v>
      </c>
      <c r="E26" s="30">
        <f>DICIEMBRE!J14</f>
        <v>417</v>
      </c>
      <c r="F26" s="30">
        <f>DICIEMBRE!K14</f>
        <v>827</v>
      </c>
      <c r="G26" s="11">
        <f t="shared" si="3"/>
        <v>1244</v>
      </c>
    </row>
    <row r="27" spans="2:7">
      <c r="B27" s="11" t="s">
        <v>11</v>
      </c>
      <c r="C27" s="10">
        <f>SUM(C24:C26)</f>
        <v>0</v>
      </c>
      <c r="D27" s="10">
        <f t="shared" ref="D27:G27" si="4">SUM(D24:D26)</f>
        <v>0</v>
      </c>
      <c r="E27" s="10">
        <f t="shared" si="4"/>
        <v>972</v>
      </c>
      <c r="F27" s="10">
        <f t="shared" si="4"/>
        <v>1415</v>
      </c>
      <c r="G27" s="10">
        <f t="shared" si="4"/>
        <v>2387</v>
      </c>
    </row>
    <row r="30" spans="2:7" ht="30">
      <c r="B30" s="6" t="s">
        <v>25</v>
      </c>
      <c r="C30" s="7" t="s">
        <v>12</v>
      </c>
      <c r="D30" s="7" t="s">
        <v>13</v>
      </c>
      <c r="E30" s="7" t="s">
        <v>14</v>
      </c>
      <c r="F30" s="7" t="s">
        <v>15</v>
      </c>
      <c r="G30" s="7" t="s">
        <v>16</v>
      </c>
    </row>
    <row r="31" spans="2:7">
      <c r="B31" s="5" t="s">
        <v>34</v>
      </c>
      <c r="C31" s="13">
        <f>C6</f>
        <v>0</v>
      </c>
      <c r="D31" s="13">
        <f t="shared" ref="D31:F32" si="5">D6</f>
        <v>0</v>
      </c>
      <c r="E31" s="13">
        <f t="shared" si="5"/>
        <v>213</v>
      </c>
      <c r="F31" s="13">
        <f t="shared" si="5"/>
        <v>109</v>
      </c>
      <c r="G31" s="23">
        <f>SUM(C31:F31)</f>
        <v>322</v>
      </c>
    </row>
    <row r="32" spans="2:7">
      <c r="B32" s="5" t="s">
        <v>35</v>
      </c>
      <c r="C32" s="13">
        <f>C13</f>
        <v>0</v>
      </c>
      <c r="D32" s="13">
        <f t="shared" ref="D32:F32" si="6">D13</f>
        <v>0</v>
      </c>
      <c r="E32" s="13">
        <f t="shared" si="5"/>
        <v>0</v>
      </c>
      <c r="F32" s="13">
        <f t="shared" si="6"/>
        <v>486</v>
      </c>
      <c r="G32" s="23">
        <f t="shared" ref="G32:G34" si="7">SUM(C32:F32)</f>
        <v>486</v>
      </c>
    </row>
    <row r="33" spans="2:7">
      <c r="B33" s="5" t="s">
        <v>17</v>
      </c>
      <c r="C33" s="13">
        <f>C20</f>
        <v>0</v>
      </c>
      <c r="D33" s="13">
        <f t="shared" ref="D33:F33" si="8">D20</f>
        <v>0</v>
      </c>
      <c r="E33" s="13">
        <f t="shared" si="8"/>
        <v>679</v>
      </c>
      <c r="F33" s="13">
        <f t="shared" si="8"/>
        <v>604</v>
      </c>
      <c r="G33" s="23">
        <f t="shared" si="7"/>
        <v>1283</v>
      </c>
    </row>
    <row r="34" spans="2:7">
      <c r="B34" s="5" t="s">
        <v>21</v>
      </c>
      <c r="C34" s="13">
        <f>C27</f>
        <v>0</v>
      </c>
      <c r="D34" s="13">
        <f t="shared" ref="D34:F34" si="9">D27</f>
        <v>0</v>
      </c>
      <c r="E34" s="13">
        <f t="shared" si="9"/>
        <v>972</v>
      </c>
      <c r="F34" s="13">
        <f t="shared" si="9"/>
        <v>1415</v>
      </c>
      <c r="G34" s="23">
        <f t="shared" si="7"/>
        <v>2387</v>
      </c>
    </row>
    <row r="35" spans="2:7">
      <c r="B35" s="11" t="s">
        <v>11</v>
      </c>
      <c r="C35" s="11">
        <f>SUM(C31:C34)</f>
        <v>0</v>
      </c>
      <c r="D35" s="11">
        <f t="shared" ref="D35:G35" si="10">SUM(D31:D34)</f>
        <v>0</v>
      </c>
      <c r="E35" s="11">
        <f t="shared" si="10"/>
        <v>1864</v>
      </c>
      <c r="F35" s="11">
        <f t="shared" si="10"/>
        <v>2614</v>
      </c>
      <c r="G35" s="11">
        <f t="shared" si="10"/>
        <v>4478</v>
      </c>
    </row>
  </sheetData>
  <pageMargins left="0.7" right="0.7" top="0.75" bottom="0.75" header="0.3" footer="0.3"/>
  <pageSetup orientation="portrait" r:id="rId1"/>
  <ignoredErrors>
    <ignoredError sqref="E32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7"/>
  <sheetViews>
    <sheetView tabSelected="1" view="pageBreakPreview" zoomScale="110" zoomScaleNormal="100" zoomScaleSheetLayoutView="110" workbookViewId="0">
      <selection activeCell="O46" sqref="O46"/>
    </sheetView>
  </sheetViews>
  <sheetFormatPr baseColWidth="10" defaultRowHeight="15"/>
  <cols>
    <col min="3" max="3" width="51.140625" customWidth="1"/>
    <col min="12" max="12" width="14.5703125" customWidth="1"/>
    <col min="13" max="13" width="12.7109375" customWidth="1"/>
    <col min="14" max="14" width="13.140625" customWidth="1"/>
    <col min="15" max="15" width="13" customWidth="1"/>
    <col min="16" max="16" width="8.42578125" customWidth="1"/>
  </cols>
  <sheetData>
    <row r="2" spans="2:16">
      <c r="B2" s="12" t="s">
        <v>26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31</v>
      </c>
      <c r="H2" s="6" t="s">
        <v>32</v>
      </c>
      <c r="I2" s="6" t="s">
        <v>33</v>
      </c>
      <c r="J2" s="6" t="s">
        <v>18</v>
      </c>
      <c r="K2" s="6" t="s">
        <v>45</v>
      </c>
      <c r="L2" s="6" t="s">
        <v>20</v>
      </c>
      <c r="M2" s="6" t="s">
        <v>22</v>
      </c>
      <c r="N2" s="6" t="s">
        <v>23</v>
      </c>
      <c r="O2" s="6" t="s">
        <v>24</v>
      </c>
      <c r="P2" s="6" t="s">
        <v>10</v>
      </c>
    </row>
    <row r="3" spans="2:16">
      <c r="B3" s="19">
        <v>1</v>
      </c>
      <c r="C3" s="20" t="s">
        <v>7</v>
      </c>
      <c r="D3" s="21">
        <v>0</v>
      </c>
      <c r="E3" s="21">
        <v>0</v>
      </c>
      <c r="F3" s="21">
        <v>0</v>
      </c>
      <c r="G3" s="21">
        <v>4</v>
      </c>
      <c r="H3" s="21">
        <v>3</v>
      </c>
      <c r="I3" s="21">
        <v>2</v>
      </c>
      <c r="J3" s="21">
        <v>2</v>
      </c>
      <c r="K3" s="21">
        <v>2</v>
      </c>
      <c r="L3" s="21">
        <v>2</v>
      </c>
      <c r="M3" s="21">
        <v>3</v>
      </c>
      <c r="N3" s="21">
        <v>4</v>
      </c>
      <c r="O3" s="21">
        <v>3</v>
      </c>
      <c r="P3" s="21">
        <f t="shared" ref="P3:P46" si="0">SUM(D3:O3)</f>
        <v>25</v>
      </c>
    </row>
    <row r="4" spans="2:16">
      <c r="B4" s="19">
        <v>2</v>
      </c>
      <c r="C4" s="20" t="s">
        <v>67</v>
      </c>
      <c r="D4" s="21">
        <v>0</v>
      </c>
      <c r="E4" s="21">
        <v>0</v>
      </c>
      <c r="F4" s="21">
        <v>1</v>
      </c>
      <c r="G4" s="21">
        <v>0</v>
      </c>
      <c r="H4" s="21">
        <v>0</v>
      </c>
      <c r="I4" s="21">
        <v>1</v>
      </c>
      <c r="J4" s="21">
        <v>0</v>
      </c>
      <c r="K4" s="21">
        <v>0</v>
      </c>
      <c r="L4" s="21">
        <v>0</v>
      </c>
      <c r="M4" s="21">
        <v>1</v>
      </c>
      <c r="N4" s="21">
        <v>0</v>
      </c>
      <c r="O4" s="21">
        <v>0</v>
      </c>
      <c r="P4" s="21">
        <f t="shared" si="0"/>
        <v>3</v>
      </c>
    </row>
    <row r="5" spans="2:16">
      <c r="B5" s="19">
        <v>3</v>
      </c>
      <c r="C5" s="20" t="s">
        <v>71</v>
      </c>
      <c r="D5" s="21">
        <v>2</v>
      </c>
      <c r="E5" s="21">
        <v>4</v>
      </c>
      <c r="F5" s="21">
        <v>1</v>
      </c>
      <c r="G5" s="21">
        <v>3</v>
      </c>
      <c r="H5" s="21">
        <v>7</v>
      </c>
      <c r="I5" s="21">
        <v>0</v>
      </c>
      <c r="J5" s="21">
        <v>4</v>
      </c>
      <c r="K5" s="21">
        <v>0</v>
      </c>
      <c r="L5" s="21">
        <v>3</v>
      </c>
      <c r="M5" s="21">
        <v>4</v>
      </c>
      <c r="N5" s="21">
        <v>4</v>
      </c>
      <c r="O5" s="21">
        <v>3</v>
      </c>
      <c r="P5" s="21">
        <f t="shared" si="0"/>
        <v>35</v>
      </c>
    </row>
    <row r="6" spans="2:16">
      <c r="B6" s="19">
        <v>4</v>
      </c>
      <c r="C6" s="20" t="s">
        <v>203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2</v>
      </c>
      <c r="M6" s="21">
        <v>0</v>
      </c>
      <c r="N6" s="21">
        <v>1</v>
      </c>
      <c r="O6" s="21">
        <v>0</v>
      </c>
      <c r="P6" s="21">
        <f t="shared" si="0"/>
        <v>3</v>
      </c>
    </row>
    <row r="7" spans="2:16" ht="28.5">
      <c r="B7" s="19">
        <v>5</v>
      </c>
      <c r="C7" s="22" t="s">
        <v>72</v>
      </c>
      <c r="D7" s="21">
        <v>0</v>
      </c>
      <c r="E7" s="21">
        <v>0</v>
      </c>
      <c r="F7" s="21">
        <v>0</v>
      </c>
      <c r="G7" s="21">
        <v>0</v>
      </c>
      <c r="H7" s="21">
        <v>1</v>
      </c>
      <c r="I7" s="21">
        <v>1</v>
      </c>
      <c r="J7" s="21">
        <v>1</v>
      </c>
      <c r="K7" s="21">
        <v>0</v>
      </c>
      <c r="L7" s="21">
        <v>1</v>
      </c>
      <c r="M7" s="21">
        <v>1</v>
      </c>
      <c r="N7" s="21">
        <v>1</v>
      </c>
      <c r="O7" s="21">
        <v>0</v>
      </c>
      <c r="P7" s="21">
        <f t="shared" si="0"/>
        <v>6</v>
      </c>
    </row>
    <row r="8" spans="2:16" ht="21" customHeight="1">
      <c r="B8" s="19">
        <v>6</v>
      </c>
      <c r="C8" s="22" t="s">
        <v>41</v>
      </c>
      <c r="D8" s="21">
        <v>0</v>
      </c>
      <c r="E8" s="21">
        <v>2</v>
      </c>
      <c r="F8" s="21">
        <v>0</v>
      </c>
      <c r="G8" s="21">
        <v>3</v>
      </c>
      <c r="H8" s="21">
        <v>1</v>
      </c>
      <c r="I8" s="21">
        <v>2</v>
      </c>
      <c r="J8" s="21">
        <v>0</v>
      </c>
      <c r="K8" s="21">
        <v>1</v>
      </c>
      <c r="L8" s="21">
        <v>2</v>
      </c>
      <c r="M8" s="21">
        <v>0</v>
      </c>
      <c r="N8" s="21">
        <v>1</v>
      </c>
      <c r="O8" s="21">
        <v>1</v>
      </c>
      <c r="P8" s="21">
        <f t="shared" si="0"/>
        <v>13</v>
      </c>
    </row>
    <row r="9" spans="2:16">
      <c r="B9" s="19">
        <v>7</v>
      </c>
      <c r="C9" s="20" t="s">
        <v>241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1">
        <v>1</v>
      </c>
      <c r="N9" s="21">
        <v>0</v>
      </c>
      <c r="O9" s="21">
        <v>0</v>
      </c>
      <c r="P9" s="21">
        <f t="shared" si="0"/>
        <v>1</v>
      </c>
    </row>
    <row r="10" spans="2:16" ht="42.75">
      <c r="B10" s="19">
        <v>8</v>
      </c>
      <c r="C10" s="22" t="s">
        <v>50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  <c r="P10" s="21">
        <f t="shared" si="0"/>
        <v>0</v>
      </c>
    </row>
    <row r="11" spans="2:16">
      <c r="B11" s="19">
        <v>9</v>
      </c>
      <c r="C11" s="22" t="s">
        <v>69</v>
      </c>
      <c r="D11" s="21">
        <v>0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1</v>
      </c>
      <c r="M11" s="21">
        <v>0</v>
      </c>
      <c r="N11" s="21">
        <v>1</v>
      </c>
      <c r="O11" s="21">
        <v>2</v>
      </c>
      <c r="P11" s="21">
        <f t="shared" si="0"/>
        <v>4</v>
      </c>
    </row>
    <row r="12" spans="2:16">
      <c r="B12" s="19">
        <v>10</v>
      </c>
      <c r="C12" s="22" t="s">
        <v>43</v>
      </c>
      <c r="D12" s="21">
        <v>0</v>
      </c>
      <c r="E12" s="21">
        <v>2</v>
      </c>
      <c r="F12" s="21">
        <v>0</v>
      </c>
      <c r="G12" s="21">
        <v>0</v>
      </c>
      <c r="H12" s="21">
        <v>0</v>
      </c>
      <c r="I12" s="21">
        <v>1</v>
      </c>
      <c r="J12" s="21">
        <v>0</v>
      </c>
      <c r="K12" s="21">
        <v>0</v>
      </c>
      <c r="L12" s="21">
        <v>2</v>
      </c>
      <c r="M12" s="21">
        <v>0</v>
      </c>
      <c r="N12" s="21">
        <v>0</v>
      </c>
      <c r="O12" s="21">
        <v>0</v>
      </c>
      <c r="P12" s="21">
        <f t="shared" si="0"/>
        <v>5</v>
      </c>
    </row>
    <row r="13" spans="2:16">
      <c r="B13" s="19">
        <v>11</v>
      </c>
      <c r="C13" s="22" t="s">
        <v>40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f t="shared" si="0"/>
        <v>0</v>
      </c>
    </row>
    <row r="14" spans="2:16">
      <c r="B14" s="19">
        <v>12</v>
      </c>
      <c r="C14" s="22" t="s">
        <v>49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2</v>
      </c>
      <c r="J14" s="21">
        <v>0</v>
      </c>
      <c r="K14" s="21">
        <v>0</v>
      </c>
      <c r="L14" s="21">
        <v>2</v>
      </c>
      <c r="M14" s="21">
        <v>2</v>
      </c>
      <c r="N14" s="21">
        <v>1</v>
      </c>
      <c r="O14" s="21">
        <v>1</v>
      </c>
      <c r="P14" s="21">
        <f t="shared" si="0"/>
        <v>8</v>
      </c>
    </row>
    <row r="15" spans="2:16" ht="28.5">
      <c r="B15" s="19">
        <v>13</v>
      </c>
      <c r="C15" s="22" t="s">
        <v>42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f t="shared" si="0"/>
        <v>0</v>
      </c>
    </row>
    <row r="16" spans="2:16" ht="28.5">
      <c r="B16" s="19">
        <v>14</v>
      </c>
      <c r="C16" s="22" t="s">
        <v>44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f t="shared" si="0"/>
        <v>0</v>
      </c>
    </row>
    <row r="17" spans="2:16">
      <c r="B17" s="19">
        <v>15</v>
      </c>
      <c r="C17" s="22" t="s">
        <v>174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2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f t="shared" si="0"/>
        <v>2</v>
      </c>
    </row>
    <row r="18" spans="2:16">
      <c r="B18" s="19">
        <v>16</v>
      </c>
      <c r="C18" s="22" t="s">
        <v>283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1</v>
      </c>
      <c r="P18" s="21">
        <f t="shared" si="0"/>
        <v>1</v>
      </c>
    </row>
    <row r="19" spans="2:16">
      <c r="B19" s="19">
        <v>17</v>
      </c>
      <c r="C19" s="22" t="s">
        <v>51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f t="shared" si="0"/>
        <v>0</v>
      </c>
    </row>
    <row r="20" spans="2:16">
      <c r="B20" s="19">
        <v>18</v>
      </c>
      <c r="C20" s="22" t="s">
        <v>52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f t="shared" si="0"/>
        <v>0</v>
      </c>
    </row>
    <row r="21" spans="2:16">
      <c r="B21" s="19">
        <v>19</v>
      </c>
      <c r="C21" s="22" t="s">
        <v>48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f t="shared" si="0"/>
        <v>0</v>
      </c>
    </row>
    <row r="22" spans="2:16">
      <c r="B22" s="19">
        <v>20</v>
      </c>
      <c r="C22" s="22" t="s">
        <v>47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f t="shared" si="0"/>
        <v>0</v>
      </c>
    </row>
    <row r="23" spans="2:16">
      <c r="B23" s="19">
        <v>21</v>
      </c>
      <c r="C23" s="22" t="s">
        <v>46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f t="shared" si="0"/>
        <v>0</v>
      </c>
    </row>
    <row r="24" spans="2:16">
      <c r="B24" s="19">
        <v>22</v>
      </c>
      <c r="C24" s="22" t="s">
        <v>54</v>
      </c>
      <c r="D24" s="21">
        <v>0</v>
      </c>
      <c r="E24" s="21">
        <v>0</v>
      </c>
      <c r="F24" s="21">
        <v>0</v>
      </c>
      <c r="G24" s="21">
        <v>1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1</v>
      </c>
      <c r="P24" s="21">
        <f t="shared" si="0"/>
        <v>2</v>
      </c>
    </row>
    <row r="25" spans="2:16">
      <c r="B25" s="19">
        <v>23</v>
      </c>
      <c r="C25" s="22" t="s">
        <v>53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f t="shared" si="0"/>
        <v>0</v>
      </c>
    </row>
    <row r="26" spans="2:16">
      <c r="B26" s="19">
        <v>24</v>
      </c>
      <c r="C26" s="22" t="s">
        <v>66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f t="shared" si="0"/>
        <v>0</v>
      </c>
    </row>
    <row r="27" spans="2:16">
      <c r="B27" s="19">
        <v>25</v>
      </c>
      <c r="C27" s="22" t="s">
        <v>55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f t="shared" si="0"/>
        <v>0</v>
      </c>
    </row>
    <row r="28" spans="2:16">
      <c r="B28" s="19">
        <v>26</v>
      </c>
      <c r="C28" s="22" t="s">
        <v>60</v>
      </c>
      <c r="D28" s="21">
        <v>0</v>
      </c>
      <c r="E28" s="21">
        <v>0</v>
      </c>
      <c r="F28" s="21">
        <v>0</v>
      </c>
      <c r="G28" s="21">
        <v>0</v>
      </c>
      <c r="H28" s="21">
        <v>1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f t="shared" si="0"/>
        <v>1</v>
      </c>
    </row>
    <row r="29" spans="2:16">
      <c r="B29" s="19">
        <v>27</v>
      </c>
      <c r="C29" s="22" t="s">
        <v>56</v>
      </c>
      <c r="D29" s="21">
        <v>0</v>
      </c>
      <c r="E29" s="21">
        <v>2</v>
      </c>
      <c r="F29" s="21">
        <v>1</v>
      </c>
      <c r="G29" s="21">
        <v>1</v>
      </c>
      <c r="H29" s="21">
        <v>6</v>
      </c>
      <c r="I29" s="21">
        <v>0</v>
      </c>
      <c r="J29" s="21">
        <v>0</v>
      </c>
      <c r="K29" s="21">
        <v>0</v>
      </c>
      <c r="L29" s="21">
        <v>4</v>
      </c>
      <c r="M29" s="21">
        <v>2</v>
      </c>
      <c r="N29" s="21">
        <v>2</v>
      </c>
      <c r="O29" s="21">
        <v>2</v>
      </c>
      <c r="P29" s="21">
        <f t="shared" si="0"/>
        <v>20</v>
      </c>
    </row>
    <row r="30" spans="2:16">
      <c r="B30" s="19">
        <v>28</v>
      </c>
      <c r="C30" s="22" t="s">
        <v>57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f t="shared" si="0"/>
        <v>0</v>
      </c>
    </row>
    <row r="31" spans="2:16">
      <c r="B31" s="19">
        <v>29</v>
      </c>
      <c r="C31" s="22" t="s">
        <v>131</v>
      </c>
      <c r="D31" s="21">
        <v>0</v>
      </c>
      <c r="E31" s="21">
        <v>0</v>
      </c>
      <c r="F31" s="21">
        <v>0</v>
      </c>
      <c r="G31" s="21">
        <v>0</v>
      </c>
      <c r="H31" s="21">
        <v>1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f t="shared" si="0"/>
        <v>1</v>
      </c>
    </row>
    <row r="32" spans="2:16">
      <c r="B32" s="19">
        <v>30</v>
      </c>
      <c r="C32" s="22" t="s">
        <v>59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f t="shared" si="0"/>
        <v>0</v>
      </c>
    </row>
    <row r="33" spans="2:16">
      <c r="B33" s="19">
        <v>31</v>
      </c>
      <c r="C33" s="22" t="s">
        <v>58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f t="shared" si="0"/>
        <v>0</v>
      </c>
    </row>
    <row r="34" spans="2:16">
      <c r="B34" s="19">
        <v>32</v>
      </c>
      <c r="C34" s="22" t="s">
        <v>70</v>
      </c>
      <c r="D34" s="21">
        <v>0</v>
      </c>
      <c r="E34" s="21">
        <v>0</v>
      </c>
      <c r="F34" s="21">
        <v>0</v>
      </c>
      <c r="G34" s="21">
        <v>1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1</v>
      </c>
      <c r="N34" s="21">
        <v>0</v>
      </c>
      <c r="O34" s="21">
        <v>0</v>
      </c>
      <c r="P34" s="21">
        <f t="shared" si="0"/>
        <v>2</v>
      </c>
    </row>
    <row r="35" spans="2:16">
      <c r="B35" s="19">
        <v>33</v>
      </c>
      <c r="C35" s="22" t="s">
        <v>196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1</v>
      </c>
      <c r="M35" s="21">
        <v>0</v>
      </c>
      <c r="N35" s="21">
        <v>0</v>
      </c>
      <c r="O35" s="21">
        <v>0</v>
      </c>
      <c r="P35" s="21">
        <f t="shared" si="0"/>
        <v>1</v>
      </c>
    </row>
    <row r="36" spans="2:16">
      <c r="B36" s="19">
        <v>34</v>
      </c>
      <c r="C36" s="22" t="s">
        <v>61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f t="shared" si="0"/>
        <v>0</v>
      </c>
    </row>
    <row r="37" spans="2:16" ht="31.5" customHeight="1">
      <c r="B37" s="19">
        <v>35</v>
      </c>
      <c r="C37" s="22" t="s">
        <v>236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1</v>
      </c>
      <c r="N37" s="21">
        <v>1</v>
      </c>
      <c r="O37" s="21">
        <v>0</v>
      </c>
      <c r="P37" s="21">
        <f t="shared" si="0"/>
        <v>2</v>
      </c>
    </row>
    <row r="38" spans="2:16">
      <c r="B38" s="19">
        <v>36</v>
      </c>
      <c r="C38" s="22" t="s">
        <v>65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0"/>
        <v>0</v>
      </c>
    </row>
    <row r="39" spans="2:16">
      <c r="B39" s="19">
        <v>37</v>
      </c>
      <c r="C39" s="22" t="s">
        <v>62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f t="shared" si="0"/>
        <v>0</v>
      </c>
    </row>
    <row r="40" spans="2:16" ht="28.5">
      <c r="B40" s="19">
        <v>38</v>
      </c>
      <c r="C40" s="22" t="s">
        <v>68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1">
        <f t="shared" si="0"/>
        <v>0</v>
      </c>
    </row>
    <row r="41" spans="2:16" ht="28.5">
      <c r="B41" s="19">
        <v>39</v>
      </c>
      <c r="C41" s="22" t="s">
        <v>63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f t="shared" si="0"/>
        <v>0</v>
      </c>
    </row>
    <row r="42" spans="2:16">
      <c r="B42" s="19">
        <v>40</v>
      </c>
      <c r="C42" s="22" t="s">
        <v>64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f t="shared" si="0"/>
        <v>0</v>
      </c>
    </row>
    <row r="43" spans="2:16" ht="28.5">
      <c r="B43" s="19">
        <v>41</v>
      </c>
      <c r="C43" s="22" t="s">
        <v>132</v>
      </c>
      <c r="D43" s="21">
        <v>0</v>
      </c>
      <c r="E43" s="21">
        <v>0</v>
      </c>
      <c r="F43" s="21">
        <v>0</v>
      </c>
      <c r="G43" s="21">
        <v>0</v>
      </c>
      <c r="H43" s="21">
        <v>1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1">
        <f t="shared" si="0"/>
        <v>1</v>
      </c>
    </row>
    <row r="44" spans="2:16">
      <c r="B44" s="19">
        <v>42</v>
      </c>
      <c r="C44" s="22" t="s">
        <v>279</v>
      </c>
      <c r="D44" s="21">
        <v>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1</v>
      </c>
      <c r="P44" s="21">
        <f t="shared" si="0"/>
        <v>1</v>
      </c>
    </row>
    <row r="45" spans="2:16">
      <c r="B45" s="19">
        <v>43</v>
      </c>
      <c r="C45" s="22" t="s">
        <v>193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1</v>
      </c>
      <c r="L45" s="21">
        <v>0</v>
      </c>
      <c r="M45" s="21">
        <v>0</v>
      </c>
      <c r="N45" s="21">
        <v>0</v>
      </c>
      <c r="O45" s="21">
        <v>0</v>
      </c>
      <c r="P45" s="21">
        <f t="shared" si="0"/>
        <v>1</v>
      </c>
    </row>
    <row r="46" spans="2:16">
      <c r="B46" s="56" t="s">
        <v>73</v>
      </c>
      <c r="C46" s="56"/>
      <c r="D46" s="18">
        <f t="shared" ref="D46:O46" si="1">SUM(D3:D45)</f>
        <v>2</v>
      </c>
      <c r="E46" s="18">
        <f t="shared" si="1"/>
        <v>10</v>
      </c>
      <c r="F46" s="18">
        <f t="shared" si="1"/>
        <v>3</v>
      </c>
      <c r="G46" s="18">
        <f t="shared" si="1"/>
        <v>13</v>
      </c>
      <c r="H46" s="18">
        <f t="shared" si="1"/>
        <v>21</v>
      </c>
      <c r="I46" s="18">
        <f t="shared" si="1"/>
        <v>11</v>
      </c>
      <c r="J46" s="18">
        <f t="shared" si="1"/>
        <v>7</v>
      </c>
      <c r="K46" s="18">
        <f t="shared" si="1"/>
        <v>4</v>
      </c>
      <c r="L46" s="18">
        <f t="shared" si="1"/>
        <v>20</v>
      </c>
      <c r="M46" s="18">
        <f t="shared" si="1"/>
        <v>16</v>
      </c>
      <c r="N46" s="18">
        <f t="shared" si="1"/>
        <v>16</v>
      </c>
      <c r="O46" s="18">
        <f t="shared" si="1"/>
        <v>15</v>
      </c>
      <c r="P46" s="18">
        <f t="shared" si="0"/>
        <v>138</v>
      </c>
    </row>
    <row r="47" spans="2:16">
      <c r="C47" s="28" t="s">
        <v>27</v>
      </c>
      <c r="D47" s="27">
        <v>1</v>
      </c>
      <c r="E47" s="27">
        <v>3</v>
      </c>
      <c r="F47" s="27">
        <v>3</v>
      </c>
      <c r="G47" s="27">
        <v>6</v>
      </c>
      <c r="H47" s="27">
        <v>8</v>
      </c>
      <c r="I47" s="27">
        <v>5</v>
      </c>
      <c r="J47" s="27">
        <v>3</v>
      </c>
      <c r="K47" s="27">
        <v>3</v>
      </c>
      <c r="L47" s="29">
        <v>10</v>
      </c>
      <c r="M47" s="29">
        <v>9</v>
      </c>
      <c r="N47" s="29">
        <v>9</v>
      </c>
      <c r="O47" s="29">
        <v>9</v>
      </c>
      <c r="P47" s="27">
        <f>SUM(D47:O47)</f>
        <v>69</v>
      </c>
    </row>
  </sheetData>
  <mergeCells count="1">
    <mergeCell ref="B46:C4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showGridLines="0" view="pageBreakPreview" topLeftCell="A13" zoomScale="110" zoomScaleNormal="70" zoomScaleSheetLayoutView="110" zoomScalePageLayoutView="70" workbookViewId="0">
      <selection activeCell="C13" sqref="C1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79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120" customHeight="1">
      <c r="A6" s="31">
        <v>1</v>
      </c>
      <c r="B6" s="31">
        <v>7</v>
      </c>
      <c r="C6" s="31" t="s">
        <v>75</v>
      </c>
      <c r="D6" s="31" t="s">
        <v>80</v>
      </c>
      <c r="E6" s="16" t="s">
        <v>43</v>
      </c>
      <c r="F6" s="31">
        <v>0</v>
      </c>
      <c r="G6" s="31">
        <v>0</v>
      </c>
      <c r="H6" s="31">
        <v>0</v>
      </c>
      <c r="I6" s="31">
        <v>0</v>
      </c>
      <c r="J6" s="31">
        <v>5</v>
      </c>
      <c r="K6" s="31">
        <v>9</v>
      </c>
      <c r="L6" s="31">
        <f t="shared" ref="L6:L13" si="0">SUM(J6:K6)</f>
        <v>14</v>
      </c>
    </row>
    <row r="7" spans="1:12" ht="111" customHeight="1">
      <c r="A7" s="16">
        <v>2</v>
      </c>
      <c r="B7" s="16">
        <v>7</v>
      </c>
      <c r="C7" s="31" t="s">
        <v>75</v>
      </c>
      <c r="D7" s="16" t="s">
        <v>81</v>
      </c>
      <c r="E7" s="16" t="s">
        <v>77</v>
      </c>
      <c r="F7" s="16">
        <v>0</v>
      </c>
      <c r="G7" s="16">
        <v>0</v>
      </c>
      <c r="H7" s="16">
        <v>0</v>
      </c>
      <c r="I7" s="16">
        <v>0</v>
      </c>
      <c r="J7" s="16">
        <v>3</v>
      </c>
      <c r="K7" s="16">
        <v>5</v>
      </c>
      <c r="L7" s="31">
        <f t="shared" si="0"/>
        <v>8</v>
      </c>
    </row>
    <row r="8" spans="1:12" ht="83.25" customHeight="1">
      <c r="A8" s="31">
        <v>3</v>
      </c>
      <c r="B8" s="31">
        <v>7</v>
      </c>
      <c r="C8" s="31" t="s">
        <v>82</v>
      </c>
      <c r="D8" s="31" t="s">
        <v>83</v>
      </c>
      <c r="E8" s="16" t="s">
        <v>84</v>
      </c>
      <c r="F8" s="31">
        <v>0</v>
      </c>
      <c r="G8" s="31">
        <v>0</v>
      </c>
      <c r="H8" s="31">
        <v>0</v>
      </c>
      <c r="I8" s="31">
        <v>0</v>
      </c>
      <c r="J8" s="31">
        <v>1</v>
      </c>
      <c r="K8" s="31">
        <v>1</v>
      </c>
      <c r="L8" s="31">
        <f t="shared" si="0"/>
        <v>2</v>
      </c>
    </row>
    <row r="9" spans="1:12" ht="90" customHeight="1">
      <c r="A9" s="31">
        <v>4</v>
      </c>
      <c r="B9" s="31">
        <v>13</v>
      </c>
      <c r="C9" s="31" t="s">
        <v>82</v>
      </c>
      <c r="D9" s="31" t="s">
        <v>85</v>
      </c>
      <c r="E9" s="16" t="s">
        <v>84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3</v>
      </c>
      <c r="L9" s="31">
        <f t="shared" si="0"/>
        <v>3</v>
      </c>
    </row>
    <row r="10" spans="1:12" ht="119.25" customHeight="1">
      <c r="A10" s="31">
        <v>5</v>
      </c>
      <c r="B10" s="32">
        <v>14</v>
      </c>
      <c r="C10" s="31" t="s">
        <v>75</v>
      </c>
      <c r="D10" s="16" t="s">
        <v>86</v>
      </c>
      <c r="E10" s="32" t="s">
        <v>43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1</v>
      </c>
      <c r="L10" s="32">
        <f t="shared" si="0"/>
        <v>1</v>
      </c>
    </row>
    <row r="11" spans="1:12" ht="94.5" customHeight="1">
      <c r="A11" s="31">
        <v>6</v>
      </c>
      <c r="B11" s="33">
        <v>21</v>
      </c>
      <c r="C11" s="33" t="s">
        <v>87</v>
      </c>
      <c r="D11" s="33" t="s">
        <v>88</v>
      </c>
      <c r="E11" s="32" t="s">
        <v>89</v>
      </c>
      <c r="F11" s="33">
        <v>0</v>
      </c>
      <c r="G11" s="33">
        <v>0</v>
      </c>
      <c r="H11" s="33">
        <v>0</v>
      </c>
      <c r="I11" s="33">
        <v>0</v>
      </c>
      <c r="J11" s="33">
        <v>38</v>
      </c>
      <c r="K11" s="33">
        <v>26</v>
      </c>
      <c r="L11" s="33">
        <f t="shared" si="0"/>
        <v>64</v>
      </c>
    </row>
    <row r="12" spans="1:12" ht="97.5" customHeight="1">
      <c r="A12" s="31">
        <v>7</v>
      </c>
      <c r="B12" s="34" t="s">
        <v>91</v>
      </c>
      <c r="C12" s="32" t="s">
        <v>92</v>
      </c>
      <c r="D12" s="32" t="s">
        <v>90</v>
      </c>
      <c r="E12" s="32" t="s">
        <v>89</v>
      </c>
      <c r="F12" s="32">
        <v>0</v>
      </c>
      <c r="G12" s="32">
        <v>0</v>
      </c>
      <c r="H12" s="32">
        <v>0</v>
      </c>
      <c r="I12" s="32">
        <v>0</v>
      </c>
      <c r="J12" s="32">
        <v>152</v>
      </c>
      <c r="K12" s="32">
        <v>45</v>
      </c>
      <c r="L12" s="32">
        <f t="shared" si="0"/>
        <v>197</v>
      </c>
    </row>
    <row r="13" spans="1:12" ht="117.75" customHeight="1">
      <c r="A13" s="31">
        <v>8</v>
      </c>
      <c r="B13" s="34" t="s">
        <v>93</v>
      </c>
      <c r="C13" s="32" t="s">
        <v>94</v>
      </c>
      <c r="D13" s="32" t="s">
        <v>95</v>
      </c>
      <c r="E13" s="32" t="s">
        <v>77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1</v>
      </c>
      <c r="L13" s="32">
        <f t="shared" si="0"/>
        <v>1</v>
      </c>
    </row>
    <row r="14" spans="1:12" ht="48" customHeight="1">
      <c r="A14" s="31">
        <v>9</v>
      </c>
      <c r="B14" s="34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48" customHeight="1">
      <c r="A15" s="43" t="s">
        <v>39</v>
      </c>
      <c r="B15" s="43"/>
      <c r="C15" s="43"/>
      <c r="D15" s="43"/>
      <c r="E15" s="43"/>
      <c r="F15" s="14">
        <f t="shared" ref="F15:K15" si="1">SUM(F6:F14)</f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26">
        <f t="shared" si="1"/>
        <v>199</v>
      </c>
      <c r="K15" s="26">
        <f t="shared" si="1"/>
        <v>91</v>
      </c>
      <c r="L15" s="15"/>
    </row>
    <row r="16" spans="1:12" ht="48" customHeight="1">
      <c r="A16" s="44" t="s">
        <v>39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26">
        <f>SUM(L6:L15)</f>
        <v>290</v>
      </c>
    </row>
    <row r="17" spans="1:13" ht="48" customHeigh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3" ht="48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3" ht="48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3" ht="48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3" ht="48" customHeight="1">
      <c r="D21" s="2"/>
      <c r="E21"/>
      <c r="F21"/>
      <c r="G21"/>
      <c r="H21"/>
      <c r="I21"/>
      <c r="J21"/>
    </row>
    <row r="22" spans="1:13" ht="48" customHeight="1">
      <c r="D22" s="2"/>
      <c r="E22"/>
      <c r="F22"/>
      <c r="G22" s="2"/>
      <c r="H22"/>
      <c r="I22"/>
      <c r="J22"/>
    </row>
    <row r="23" spans="1:13" ht="48" customHeight="1">
      <c r="D23" s="2"/>
      <c r="E23"/>
      <c r="F23"/>
      <c r="G23"/>
      <c r="H23"/>
      <c r="I23"/>
      <c r="J23"/>
    </row>
    <row r="24" spans="1:13" ht="48" customHeight="1">
      <c r="D24" s="3"/>
      <c r="E24"/>
      <c r="F24"/>
      <c r="G24"/>
      <c r="H24"/>
      <c r="I24"/>
      <c r="J24"/>
    </row>
    <row r="25" spans="1:13" ht="48.75" customHeight="1">
      <c r="M25" s="25"/>
    </row>
    <row r="26" spans="1:13" ht="58.5" customHeight="1">
      <c r="M26" s="25"/>
    </row>
    <row r="27" spans="1:13" ht="48" customHeight="1"/>
    <row r="28" spans="1:13" ht="54.75" customHeight="1"/>
    <row r="29" spans="1:13" ht="54.75" customHeight="1"/>
    <row r="30" spans="1:13" ht="42" customHeight="1"/>
    <row r="31" spans="1:13" ht="49.5" customHeight="1"/>
    <row r="32" spans="1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68.2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8" ht="18" customHeight="1"/>
  </sheetData>
  <mergeCells count="17">
    <mergeCell ref="A15:E15"/>
    <mergeCell ref="A16:K16"/>
    <mergeCell ref="A17:L20"/>
    <mergeCell ref="H4:I4"/>
    <mergeCell ref="J4:J5"/>
    <mergeCell ref="K4:K5"/>
    <mergeCell ref="L4:L5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showGridLines="0" view="pageBreakPreview" topLeftCell="A4" zoomScale="110" zoomScaleNormal="70" zoomScaleSheetLayoutView="110" zoomScalePageLayoutView="70" workbookViewId="0">
      <selection activeCell="D8" sqref="D8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96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120" customHeight="1">
      <c r="A6" s="31">
        <v>1</v>
      </c>
      <c r="B6" s="31">
        <v>22</v>
      </c>
      <c r="C6" s="32" t="s">
        <v>94</v>
      </c>
      <c r="D6" s="31" t="s">
        <v>98</v>
      </c>
      <c r="E6" s="16" t="s">
        <v>97</v>
      </c>
      <c r="F6" s="31"/>
      <c r="G6" s="31"/>
      <c r="H6" s="31"/>
      <c r="I6" s="31"/>
      <c r="J6" s="31">
        <v>3</v>
      </c>
      <c r="K6" s="31">
        <v>1</v>
      </c>
      <c r="L6" s="31">
        <f t="shared" ref="L6:L13" si="0">SUM(J6:K6)</f>
        <v>4</v>
      </c>
    </row>
    <row r="7" spans="1:12" ht="111" customHeight="1">
      <c r="A7" s="16">
        <v>2</v>
      </c>
      <c r="B7" s="16">
        <v>25</v>
      </c>
      <c r="C7" s="31" t="s">
        <v>75</v>
      </c>
      <c r="D7" s="16" t="s">
        <v>99</v>
      </c>
      <c r="E7" s="16" t="s">
        <v>100</v>
      </c>
      <c r="F7" s="16"/>
      <c r="G7" s="16"/>
      <c r="H7" s="16"/>
      <c r="I7" s="16"/>
      <c r="J7" s="16">
        <v>8</v>
      </c>
      <c r="K7" s="16">
        <v>7</v>
      </c>
      <c r="L7" s="31">
        <f t="shared" si="0"/>
        <v>15</v>
      </c>
    </row>
    <row r="8" spans="1:12" ht="93.75" customHeight="1">
      <c r="A8" s="31">
        <v>3</v>
      </c>
      <c r="B8" s="31">
        <v>25</v>
      </c>
      <c r="C8" s="32" t="s">
        <v>94</v>
      </c>
      <c r="D8" s="31" t="s">
        <v>101</v>
      </c>
      <c r="E8" s="16" t="s">
        <v>56</v>
      </c>
      <c r="F8" s="31"/>
      <c r="G8" s="31"/>
      <c r="H8" s="31"/>
      <c r="I8" s="31"/>
      <c r="J8" s="31">
        <v>2</v>
      </c>
      <c r="K8" s="31">
        <v>3</v>
      </c>
      <c r="L8" s="31">
        <f t="shared" si="0"/>
        <v>5</v>
      </c>
    </row>
    <row r="9" spans="1:12" ht="90" customHeight="1">
      <c r="A9" s="31">
        <v>4</v>
      </c>
      <c r="B9" s="31"/>
      <c r="C9" s="31"/>
      <c r="D9" s="31"/>
      <c r="E9" s="16"/>
      <c r="F9" s="32"/>
      <c r="G9" s="32"/>
      <c r="H9" s="32"/>
      <c r="I9" s="32"/>
      <c r="J9" s="32"/>
      <c r="K9" s="32"/>
      <c r="L9" s="31">
        <f t="shared" si="0"/>
        <v>0</v>
      </c>
    </row>
    <row r="10" spans="1:12" ht="119.25" customHeight="1">
      <c r="A10" s="31">
        <v>5</v>
      </c>
      <c r="B10" s="32"/>
      <c r="C10" s="31"/>
      <c r="D10" s="16"/>
      <c r="E10" s="32"/>
      <c r="F10" s="32"/>
      <c r="G10" s="32"/>
      <c r="H10" s="32"/>
      <c r="I10" s="32"/>
      <c r="J10" s="32"/>
      <c r="K10" s="32"/>
      <c r="L10" s="32">
        <f t="shared" si="0"/>
        <v>0</v>
      </c>
    </row>
    <row r="11" spans="1:12" ht="94.5" customHeight="1">
      <c r="A11" s="31">
        <v>6</v>
      </c>
      <c r="B11" s="33"/>
      <c r="C11" s="33"/>
      <c r="D11" s="33"/>
      <c r="E11" s="32"/>
      <c r="F11" s="33"/>
      <c r="G11" s="33"/>
      <c r="H11" s="33"/>
      <c r="I11" s="33"/>
      <c r="J11" s="33"/>
      <c r="K11" s="33"/>
      <c r="L11" s="33">
        <f t="shared" si="0"/>
        <v>0</v>
      </c>
    </row>
    <row r="12" spans="1:12" ht="97.5" customHeight="1">
      <c r="A12" s="31">
        <v>7</v>
      </c>
      <c r="B12" s="34"/>
      <c r="C12" s="32"/>
      <c r="D12" s="32"/>
      <c r="E12" s="32"/>
      <c r="F12" s="32"/>
      <c r="G12" s="32"/>
      <c r="H12" s="32"/>
      <c r="I12" s="32"/>
      <c r="J12" s="32"/>
      <c r="K12" s="32"/>
      <c r="L12" s="32">
        <f t="shared" si="0"/>
        <v>0</v>
      </c>
    </row>
    <row r="13" spans="1:12" ht="117.75" customHeight="1">
      <c r="A13" s="31">
        <v>8</v>
      </c>
      <c r="B13" s="34"/>
      <c r="C13" s="32"/>
      <c r="D13" s="32"/>
      <c r="E13" s="32"/>
      <c r="F13" s="32"/>
      <c r="G13" s="32"/>
      <c r="H13" s="32"/>
      <c r="I13" s="32"/>
      <c r="J13" s="32"/>
      <c r="K13" s="32"/>
      <c r="L13" s="32">
        <f t="shared" si="0"/>
        <v>0</v>
      </c>
    </row>
    <row r="14" spans="1:12" ht="48" customHeight="1">
      <c r="A14" s="31">
        <v>9</v>
      </c>
      <c r="B14" s="34"/>
      <c r="C14" s="32"/>
      <c r="D14" s="32"/>
      <c r="E14" s="32"/>
      <c r="F14" s="32"/>
      <c r="G14" s="32"/>
      <c r="H14" s="32"/>
      <c r="I14" s="32"/>
      <c r="J14" s="32"/>
      <c r="K14" s="32"/>
      <c r="L14" s="32"/>
    </row>
    <row r="15" spans="1:12" ht="48" customHeight="1">
      <c r="A15" s="43" t="s">
        <v>39</v>
      </c>
      <c r="B15" s="43"/>
      <c r="C15" s="43"/>
      <c r="D15" s="43"/>
      <c r="E15" s="43"/>
      <c r="F15" s="14">
        <f t="shared" ref="F15:K15" si="1">SUM(F6:F14)</f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26">
        <f t="shared" si="1"/>
        <v>13</v>
      </c>
      <c r="K15" s="26">
        <f t="shared" si="1"/>
        <v>11</v>
      </c>
      <c r="L15" s="15"/>
    </row>
    <row r="16" spans="1:12" ht="48" customHeight="1">
      <c r="A16" s="44" t="s">
        <v>39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26">
        <f>SUM(L6:L15)</f>
        <v>24</v>
      </c>
    </row>
    <row r="17" spans="1:13" ht="48" customHeight="1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</row>
    <row r="18" spans="1:13" ht="48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3" ht="48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3" ht="48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3" ht="48" customHeight="1">
      <c r="D21" s="2"/>
      <c r="E21"/>
      <c r="F21"/>
      <c r="G21"/>
      <c r="H21"/>
      <c r="I21"/>
      <c r="J21"/>
    </row>
    <row r="22" spans="1:13" ht="48" customHeight="1">
      <c r="D22" s="2"/>
      <c r="E22"/>
      <c r="F22"/>
      <c r="G22" s="2"/>
      <c r="H22"/>
      <c r="I22"/>
      <c r="J22"/>
    </row>
    <row r="23" spans="1:13" ht="48" customHeight="1">
      <c r="D23" s="2"/>
      <c r="E23"/>
      <c r="F23"/>
      <c r="G23"/>
      <c r="H23"/>
      <c r="I23"/>
      <c r="J23"/>
    </row>
    <row r="24" spans="1:13" ht="48" customHeight="1">
      <c r="D24" s="3"/>
      <c r="E24"/>
      <c r="F24"/>
      <c r="G24"/>
      <c r="H24"/>
      <c r="I24"/>
      <c r="J24"/>
    </row>
    <row r="25" spans="1:13" ht="48.75" customHeight="1">
      <c r="M25" s="25"/>
    </row>
    <row r="26" spans="1:13" ht="58.5" customHeight="1">
      <c r="M26" s="25"/>
    </row>
    <row r="27" spans="1:13" ht="48" customHeight="1"/>
    <row r="28" spans="1:13" ht="54.75" customHeight="1"/>
    <row r="29" spans="1:13" ht="54.75" customHeight="1"/>
    <row r="30" spans="1:13" ht="42" customHeight="1"/>
    <row r="31" spans="1:13" ht="49.5" customHeight="1"/>
    <row r="32" spans="1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68.2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8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17:L20"/>
    <mergeCell ref="H4:I4"/>
    <mergeCell ref="J4:J5"/>
    <mergeCell ref="K4:K5"/>
    <mergeCell ref="L4:L5"/>
    <mergeCell ref="A15:E15"/>
    <mergeCell ref="A16:K16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showGridLines="0" view="pageBreakPreview" topLeftCell="A16" zoomScale="110" zoomScaleNormal="70" zoomScaleSheetLayoutView="110" zoomScalePageLayoutView="70" workbookViewId="0">
      <selection activeCell="L18" sqref="L18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102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99.75" customHeight="1">
      <c r="A6" s="31">
        <v>1</v>
      </c>
      <c r="B6" s="31">
        <v>3</v>
      </c>
      <c r="C6" s="32" t="s">
        <v>94</v>
      </c>
      <c r="D6" s="31" t="s">
        <v>104</v>
      </c>
      <c r="E6" s="16" t="s">
        <v>103</v>
      </c>
      <c r="F6" s="31"/>
      <c r="G6" s="31"/>
      <c r="H6" s="31"/>
      <c r="I6" s="31"/>
      <c r="J6" s="31">
        <v>11</v>
      </c>
      <c r="K6" s="31">
        <v>9</v>
      </c>
      <c r="L6" s="31">
        <f t="shared" ref="L6:L15" si="0">SUM(J6:K6)</f>
        <v>20</v>
      </c>
    </row>
    <row r="7" spans="1:12" ht="99" customHeight="1">
      <c r="A7" s="16">
        <v>2</v>
      </c>
      <c r="B7" s="16">
        <v>3</v>
      </c>
      <c r="C7" s="32" t="s">
        <v>94</v>
      </c>
      <c r="D7" s="31" t="s">
        <v>104</v>
      </c>
      <c r="E7" s="16" t="s">
        <v>77</v>
      </c>
      <c r="F7" s="16"/>
      <c r="G7" s="16"/>
      <c r="H7" s="16"/>
      <c r="I7" s="16"/>
      <c r="J7" s="16">
        <v>3</v>
      </c>
      <c r="K7" s="16">
        <v>7</v>
      </c>
      <c r="L7" s="31">
        <f t="shared" si="0"/>
        <v>10</v>
      </c>
    </row>
    <row r="8" spans="1:12" ht="93.75" customHeight="1">
      <c r="A8" s="31">
        <v>3</v>
      </c>
      <c r="B8" s="31">
        <v>2</v>
      </c>
      <c r="C8" s="32" t="s">
        <v>105</v>
      </c>
      <c r="D8" s="31" t="s">
        <v>106</v>
      </c>
      <c r="E8" s="16" t="s">
        <v>107</v>
      </c>
      <c r="F8" s="31"/>
      <c r="G8" s="31"/>
      <c r="H8" s="31"/>
      <c r="I8" s="31"/>
      <c r="J8" s="31">
        <v>1</v>
      </c>
      <c r="K8" s="31">
        <v>9</v>
      </c>
      <c r="L8" s="31">
        <f t="shared" si="0"/>
        <v>10</v>
      </c>
    </row>
    <row r="9" spans="1:12" ht="90" customHeight="1">
      <c r="A9" s="31">
        <v>4</v>
      </c>
      <c r="B9" s="31">
        <v>3</v>
      </c>
      <c r="C9" s="32" t="s">
        <v>105</v>
      </c>
      <c r="D9" s="31" t="s">
        <v>108</v>
      </c>
      <c r="E9" s="16" t="s">
        <v>103</v>
      </c>
      <c r="F9" s="32"/>
      <c r="G9" s="32"/>
      <c r="H9" s="32"/>
      <c r="I9" s="32"/>
      <c r="J9" s="32">
        <v>4</v>
      </c>
      <c r="K9" s="32">
        <v>7</v>
      </c>
      <c r="L9" s="31">
        <f t="shared" si="0"/>
        <v>11</v>
      </c>
    </row>
    <row r="10" spans="1:12" ht="90.75" customHeight="1">
      <c r="A10" s="31">
        <v>5</v>
      </c>
      <c r="B10" s="32">
        <v>3</v>
      </c>
      <c r="C10" s="31" t="s">
        <v>82</v>
      </c>
      <c r="D10" s="16" t="s">
        <v>109</v>
      </c>
      <c r="E10" s="16" t="s">
        <v>107</v>
      </c>
      <c r="F10" s="32"/>
      <c r="G10" s="32"/>
      <c r="H10" s="32"/>
      <c r="I10" s="32"/>
      <c r="J10" s="32">
        <v>3</v>
      </c>
      <c r="K10" s="32">
        <v>12</v>
      </c>
      <c r="L10" s="32">
        <f t="shared" si="0"/>
        <v>15</v>
      </c>
    </row>
    <row r="11" spans="1:12" ht="94.5" customHeight="1">
      <c r="A11" s="31">
        <v>6</v>
      </c>
      <c r="B11" s="33">
        <v>10</v>
      </c>
      <c r="C11" s="33" t="s">
        <v>75</v>
      </c>
      <c r="D11" s="33" t="s">
        <v>110</v>
      </c>
      <c r="E11" s="32" t="s">
        <v>103</v>
      </c>
      <c r="F11" s="33"/>
      <c r="G11" s="33"/>
      <c r="H11" s="33"/>
      <c r="I11" s="33"/>
      <c r="J11" s="33">
        <v>2</v>
      </c>
      <c r="K11" s="33">
        <v>13</v>
      </c>
      <c r="L11" s="33">
        <f t="shared" si="0"/>
        <v>15</v>
      </c>
    </row>
    <row r="12" spans="1:12" ht="97.5" customHeight="1">
      <c r="A12" s="31">
        <v>7</v>
      </c>
      <c r="B12" s="34" t="s">
        <v>111</v>
      </c>
      <c r="C12" s="32" t="s">
        <v>94</v>
      </c>
      <c r="D12" s="32" t="s">
        <v>113</v>
      </c>
      <c r="E12" s="32" t="s">
        <v>56</v>
      </c>
      <c r="F12" s="32"/>
      <c r="G12" s="32"/>
      <c r="H12" s="32"/>
      <c r="I12" s="32"/>
      <c r="J12" s="32">
        <v>0</v>
      </c>
      <c r="K12" s="32">
        <v>1</v>
      </c>
      <c r="L12" s="32">
        <f t="shared" si="0"/>
        <v>1</v>
      </c>
    </row>
    <row r="13" spans="1:12" ht="82.5" customHeight="1">
      <c r="A13" s="31">
        <v>8</v>
      </c>
      <c r="B13" s="34" t="s">
        <v>111</v>
      </c>
      <c r="C13" s="32" t="s">
        <v>94</v>
      </c>
      <c r="D13" s="32" t="s">
        <v>114</v>
      </c>
      <c r="E13" s="32" t="s">
        <v>107</v>
      </c>
      <c r="F13" s="32"/>
      <c r="G13" s="32"/>
      <c r="H13" s="32"/>
      <c r="I13" s="32"/>
      <c r="J13" s="32">
        <v>3</v>
      </c>
      <c r="K13" s="32">
        <v>7</v>
      </c>
      <c r="L13" s="32">
        <f t="shared" si="0"/>
        <v>10</v>
      </c>
    </row>
    <row r="14" spans="1:12" ht="83.25" customHeight="1">
      <c r="A14" s="31">
        <v>9</v>
      </c>
      <c r="B14" s="34" t="s">
        <v>112</v>
      </c>
      <c r="C14" s="32" t="s">
        <v>94</v>
      </c>
      <c r="D14" s="31" t="s">
        <v>115</v>
      </c>
      <c r="E14" s="32" t="s">
        <v>77</v>
      </c>
      <c r="F14" s="32"/>
      <c r="G14" s="32"/>
      <c r="H14" s="32"/>
      <c r="I14" s="32"/>
      <c r="J14" s="32">
        <v>7</v>
      </c>
      <c r="K14" s="32">
        <v>2</v>
      </c>
      <c r="L14" s="32">
        <f t="shared" si="0"/>
        <v>9</v>
      </c>
    </row>
    <row r="15" spans="1:12" ht="99" customHeight="1">
      <c r="A15" s="31">
        <v>10</v>
      </c>
      <c r="B15" s="34" t="s">
        <v>116</v>
      </c>
      <c r="C15" s="32" t="s">
        <v>94</v>
      </c>
      <c r="D15" s="31" t="s">
        <v>117</v>
      </c>
      <c r="E15" s="32" t="s">
        <v>103</v>
      </c>
      <c r="F15" s="32"/>
      <c r="G15" s="32"/>
      <c r="H15" s="32"/>
      <c r="I15" s="32"/>
      <c r="J15" s="32">
        <v>3</v>
      </c>
      <c r="K15" s="32">
        <v>4</v>
      </c>
      <c r="L15" s="32">
        <f t="shared" si="0"/>
        <v>7</v>
      </c>
    </row>
    <row r="16" spans="1:12" ht="83.25" customHeight="1">
      <c r="A16" s="31">
        <v>11</v>
      </c>
      <c r="B16" s="34" t="s">
        <v>91</v>
      </c>
      <c r="C16" s="32" t="s">
        <v>105</v>
      </c>
      <c r="D16" s="31" t="s">
        <v>119</v>
      </c>
      <c r="E16" s="32" t="s">
        <v>118</v>
      </c>
      <c r="F16" s="32"/>
      <c r="G16" s="32"/>
      <c r="H16" s="32"/>
      <c r="I16" s="32"/>
      <c r="J16" s="32">
        <v>3</v>
      </c>
      <c r="K16" s="32">
        <v>4</v>
      </c>
      <c r="L16" s="32">
        <f t="shared" ref="L16:L18" si="1">SUM(J16:K16)</f>
        <v>7</v>
      </c>
    </row>
    <row r="17" spans="1:13" ht="83.25" customHeight="1">
      <c r="A17" s="31">
        <v>11</v>
      </c>
      <c r="B17" s="34" t="s">
        <v>91</v>
      </c>
      <c r="C17" s="32" t="s">
        <v>105</v>
      </c>
      <c r="D17" s="31" t="s">
        <v>120</v>
      </c>
      <c r="E17" s="32" t="s">
        <v>70</v>
      </c>
      <c r="F17" s="32"/>
      <c r="G17" s="32"/>
      <c r="H17" s="32"/>
      <c r="I17" s="32"/>
      <c r="J17" s="32">
        <v>91</v>
      </c>
      <c r="K17" s="32">
        <v>38</v>
      </c>
      <c r="L17" s="32">
        <f t="shared" ref="L17" si="2">SUM(J17:K17)</f>
        <v>129</v>
      </c>
    </row>
    <row r="18" spans="1:13" ht="83.25" customHeight="1">
      <c r="A18" s="31">
        <v>11</v>
      </c>
      <c r="B18" s="34" t="s">
        <v>121</v>
      </c>
      <c r="C18" s="32" t="s">
        <v>105</v>
      </c>
      <c r="D18" s="31" t="s">
        <v>122</v>
      </c>
      <c r="E18" s="32" t="s">
        <v>54</v>
      </c>
      <c r="F18" s="32"/>
      <c r="G18" s="32"/>
      <c r="H18" s="32"/>
      <c r="I18" s="32"/>
      <c r="J18" s="32">
        <v>8</v>
      </c>
      <c r="K18" s="32">
        <v>10</v>
      </c>
      <c r="L18" s="32">
        <f t="shared" si="1"/>
        <v>18</v>
      </c>
    </row>
    <row r="19" spans="1:13" ht="83.25" customHeight="1">
      <c r="A19" s="31">
        <v>11</v>
      </c>
      <c r="B19" s="34"/>
      <c r="C19" s="32"/>
      <c r="D19" s="31"/>
      <c r="E19" s="32"/>
      <c r="F19" s="32"/>
      <c r="G19" s="32"/>
      <c r="H19" s="32"/>
      <c r="I19" s="32"/>
      <c r="J19" s="32"/>
      <c r="K19" s="32"/>
      <c r="L19" s="32">
        <f t="shared" ref="L19" si="3">SUM(J19:K19)</f>
        <v>0</v>
      </c>
    </row>
    <row r="20" spans="1:13" ht="48" customHeight="1">
      <c r="A20" s="43" t="s">
        <v>39</v>
      </c>
      <c r="B20" s="43"/>
      <c r="C20" s="43"/>
      <c r="D20" s="43"/>
      <c r="E20" s="43"/>
      <c r="F20" s="14">
        <f t="shared" ref="F20:I20" si="4">SUM(F6:F14)</f>
        <v>0</v>
      </c>
      <c r="G20" s="14">
        <f t="shared" si="4"/>
        <v>0</v>
      </c>
      <c r="H20" s="14">
        <f t="shared" si="4"/>
        <v>0</v>
      </c>
      <c r="I20" s="14">
        <f t="shared" si="4"/>
        <v>0</v>
      </c>
      <c r="J20" s="26">
        <f>SUM(J6:J18)</f>
        <v>139</v>
      </c>
      <c r="K20" s="26">
        <f>SUM(K6:K18)</f>
        <v>123</v>
      </c>
      <c r="L20" s="15"/>
    </row>
    <row r="21" spans="1:13" ht="48" customHeight="1">
      <c r="A21" s="44" t="s">
        <v>39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26">
        <f>SUM(L6:L20)</f>
        <v>262</v>
      </c>
    </row>
    <row r="22" spans="1:13" ht="48" customHeight="1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</row>
    <row r="23" spans="1:13" ht="48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3" ht="48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3" ht="48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3" ht="48" customHeight="1">
      <c r="D26" s="2"/>
      <c r="E26"/>
      <c r="F26"/>
      <c r="G26"/>
      <c r="H26"/>
      <c r="I26"/>
      <c r="J26"/>
    </row>
    <row r="27" spans="1:13" ht="48" customHeight="1">
      <c r="D27" s="2"/>
      <c r="E27"/>
      <c r="F27"/>
      <c r="G27" s="2"/>
      <c r="H27"/>
      <c r="I27"/>
      <c r="J27"/>
    </row>
    <row r="28" spans="1:13" ht="48" customHeight="1">
      <c r="D28" s="2"/>
      <c r="E28"/>
      <c r="F28"/>
      <c r="G28"/>
      <c r="H28"/>
      <c r="I28"/>
      <c r="J28"/>
    </row>
    <row r="29" spans="1:13" ht="48" customHeight="1">
      <c r="D29" s="3"/>
      <c r="E29"/>
      <c r="F29"/>
      <c r="G29"/>
      <c r="H29"/>
      <c r="I29"/>
      <c r="J29"/>
    </row>
    <row r="30" spans="1:13" ht="48.75" customHeight="1">
      <c r="M30" s="25"/>
    </row>
    <row r="31" spans="1:13" ht="58.5" customHeight="1">
      <c r="M31" s="25"/>
    </row>
    <row r="32" spans="1:13" ht="48" customHeight="1"/>
    <row r="33" ht="54.75" customHeight="1"/>
    <row r="34" ht="54.75" customHeight="1"/>
    <row r="35" ht="42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68.25" customHeight="1"/>
    <row r="68" ht="49.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3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22:L25"/>
    <mergeCell ref="H4:I4"/>
    <mergeCell ref="J4:J5"/>
    <mergeCell ref="K4:K5"/>
    <mergeCell ref="L4:L5"/>
    <mergeCell ref="A20:E20"/>
    <mergeCell ref="A21:K21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view="pageBreakPreview" zoomScale="110" zoomScaleNormal="70" zoomScaleSheetLayoutView="110" zoomScalePageLayoutView="70" workbookViewId="0">
      <selection activeCell="K21" sqref="K21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11" width="10.85546875" style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123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99.75" customHeight="1">
      <c r="A6" s="31">
        <v>1</v>
      </c>
      <c r="B6" s="31">
        <v>3</v>
      </c>
      <c r="C6" s="32" t="s">
        <v>94</v>
      </c>
      <c r="D6" s="31" t="s">
        <v>124</v>
      </c>
      <c r="E6" s="16" t="s">
        <v>56</v>
      </c>
      <c r="F6" s="31"/>
      <c r="G6" s="31"/>
      <c r="H6" s="31"/>
      <c r="I6" s="31"/>
      <c r="J6" s="31">
        <v>2</v>
      </c>
      <c r="K6" s="31">
        <v>2</v>
      </c>
      <c r="L6" s="31">
        <f t="shared" ref="L6:L19" si="0">SUM(J6:K6)</f>
        <v>4</v>
      </c>
    </row>
    <row r="7" spans="1:12" ht="99" customHeight="1">
      <c r="A7" s="16">
        <v>2</v>
      </c>
      <c r="B7" s="16">
        <v>3</v>
      </c>
      <c r="C7" s="32" t="s">
        <v>94</v>
      </c>
      <c r="D7" s="31" t="s">
        <v>125</v>
      </c>
      <c r="E7" s="16" t="s">
        <v>77</v>
      </c>
      <c r="F7" s="16"/>
      <c r="G7" s="16"/>
      <c r="H7" s="16"/>
      <c r="I7" s="16"/>
      <c r="J7" s="16">
        <v>4</v>
      </c>
      <c r="K7" s="16">
        <v>4</v>
      </c>
      <c r="L7" s="31">
        <f t="shared" si="0"/>
        <v>8</v>
      </c>
    </row>
    <row r="8" spans="1:12" ht="111" customHeight="1">
      <c r="A8" s="31">
        <v>3</v>
      </c>
      <c r="B8" s="31">
        <v>3</v>
      </c>
      <c r="C8" s="32" t="s">
        <v>94</v>
      </c>
      <c r="D8" s="31" t="s">
        <v>126</v>
      </c>
      <c r="E8" s="16" t="s">
        <v>77</v>
      </c>
      <c r="F8" s="31"/>
      <c r="G8" s="31"/>
      <c r="H8" s="31"/>
      <c r="I8" s="31"/>
      <c r="J8" s="31">
        <v>0</v>
      </c>
      <c r="K8" s="31">
        <v>1</v>
      </c>
      <c r="L8" s="31">
        <f t="shared" si="0"/>
        <v>1</v>
      </c>
    </row>
    <row r="9" spans="1:12" ht="90" customHeight="1">
      <c r="A9" s="31">
        <v>4</v>
      </c>
      <c r="B9" s="31">
        <v>15</v>
      </c>
      <c r="C9" s="32" t="s">
        <v>94</v>
      </c>
      <c r="D9" s="31" t="s">
        <v>127</v>
      </c>
      <c r="E9" s="16" t="s">
        <v>128</v>
      </c>
      <c r="F9" s="32"/>
      <c r="G9" s="32"/>
      <c r="H9" s="32"/>
      <c r="I9" s="32"/>
      <c r="J9" s="32">
        <v>0</v>
      </c>
      <c r="K9" s="32">
        <v>1</v>
      </c>
      <c r="L9" s="31">
        <f t="shared" si="0"/>
        <v>1</v>
      </c>
    </row>
    <row r="10" spans="1:12" ht="90.75" customHeight="1">
      <c r="A10" s="31">
        <v>5</v>
      </c>
      <c r="B10" s="32">
        <v>15</v>
      </c>
      <c r="C10" s="32" t="s">
        <v>94</v>
      </c>
      <c r="D10" s="16" t="s">
        <v>129</v>
      </c>
      <c r="E10" s="16" t="s">
        <v>130</v>
      </c>
      <c r="F10" s="32"/>
      <c r="G10" s="32"/>
      <c r="H10" s="32"/>
      <c r="I10" s="32"/>
      <c r="J10" s="32">
        <v>14</v>
      </c>
      <c r="K10" s="32">
        <v>6</v>
      </c>
      <c r="L10" s="32">
        <f t="shared" si="0"/>
        <v>20</v>
      </c>
    </row>
    <row r="11" spans="1:12" ht="94.5" customHeight="1">
      <c r="A11" s="31">
        <v>6</v>
      </c>
      <c r="B11" s="33">
        <v>5</v>
      </c>
      <c r="C11" s="33" t="s">
        <v>134</v>
      </c>
      <c r="D11" s="33" t="s">
        <v>135</v>
      </c>
      <c r="E11" s="32" t="s">
        <v>136</v>
      </c>
      <c r="F11" s="33"/>
      <c r="G11" s="33"/>
      <c r="H11" s="33"/>
      <c r="I11" s="33"/>
      <c r="J11" s="33">
        <v>62</v>
      </c>
      <c r="K11" s="33">
        <v>146</v>
      </c>
      <c r="L11" s="33">
        <f t="shared" si="0"/>
        <v>208</v>
      </c>
    </row>
    <row r="12" spans="1:12" ht="97.5" customHeight="1">
      <c r="A12" s="31">
        <v>7</v>
      </c>
      <c r="B12" s="34" t="s">
        <v>138</v>
      </c>
      <c r="C12" s="33" t="s">
        <v>134</v>
      </c>
      <c r="D12" s="32" t="s">
        <v>137</v>
      </c>
      <c r="E12" s="32" t="s">
        <v>136</v>
      </c>
      <c r="F12" s="32"/>
      <c r="G12" s="32"/>
      <c r="H12" s="32"/>
      <c r="I12" s="32"/>
      <c r="J12" s="32">
        <v>7</v>
      </c>
      <c r="K12" s="32">
        <v>25</v>
      </c>
      <c r="L12" s="32">
        <f t="shared" si="0"/>
        <v>32</v>
      </c>
    </row>
    <row r="13" spans="1:12" ht="82.5" customHeight="1">
      <c r="A13" s="31">
        <v>8</v>
      </c>
      <c r="B13" s="34" t="s">
        <v>133</v>
      </c>
      <c r="C13" s="33" t="s">
        <v>134</v>
      </c>
      <c r="D13" s="32" t="s">
        <v>139</v>
      </c>
      <c r="E13" s="32" t="s">
        <v>140</v>
      </c>
      <c r="F13" s="32"/>
      <c r="G13" s="32"/>
      <c r="H13" s="32"/>
      <c r="I13" s="32"/>
      <c r="J13" s="32">
        <v>14</v>
      </c>
      <c r="K13" s="32">
        <v>3</v>
      </c>
      <c r="L13" s="32">
        <f t="shared" si="0"/>
        <v>17</v>
      </c>
    </row>
    <row r="14" spans="1:12" ht="83.25" customHeight="1">
      <c r="A14" s="31">
        <v>9</v>
      </c>
      <c r="B14" s="34" t="s">
        <v>141</v>
      </c>
      <c r="C14" s="32" t="s">
        <v>94</v>
      </c>
      <c r="D14" s="31" t="s">
        <v>142</v>
      </c>
      <c r="E14" s="32" t="s">
        <v>143</v>
      </c>
      <c r="F14" s="32"/>
      <c r="G14" s="32"/>
      <c r="H14" s="32"/>
      <c r="I14" s="32"/>
      <c r="J14" s="32">
        <v>9</v>
      </c>
      <c r="K14" s="32">
        <v>6</v>
      </c>
      <c r="L14" s="32">
        <f t="shared" si="0"/>
        <v>15</v>
      </c>
    </row>
    <row r="15" spans="1:12" ht="99" customHeight="1">
      <c r="A15" s="31">
        <v>10</v>
      </c>
      <c r="B15" s="34" t="s">
        <v>91</v>
      </c>
      <c r="C15" s="32" t="s">
        <v>75</v>
      </c>
      <c r="D15" s="31" t="s">
        <v>144</v>
      </c>
      <c r="E15" s="32" t="s">
        <v>103</v>
      </c>
      <c r="F15" s="32"/>
      <c r="G15" s="32"/>
      <c r="H15" s="32"/>
      <c r="I15" s="32"/>
      <c r="J15" s="32">
        <v>3</v>
      </c>
      <c r="K15" s="32">
        <v>5</v>
      </c>
      <c r="L15" s="32">
        <f t="shared" si="0"/>
        <v>8</v>
      </c>
    </row>
    <row r="16" spans="1:12" ht="83.25" customHeight="1">
      <c r="A16" s="31">
        <v>11</v>
      </c>
      <c r="B16" s="34" t="s">
        <v>121</v>
      </c>
      <c r="C16" s="32" t="s">
        <v>94</v>
      </c>
      <c r="D16" s="31" t="s">
        <v>145</v>
      </c>
      <c r="E16" s="32" t="s">
        <v>77</v>
      </c>
      <c r="F16" s="32"/>
      <c r="G16" s="32"/>
      <c r="H16" s="32"/>
      <c r="I16" s="32"/>
      <c r="J16" s="32">
        <v>18</v>
      </c>
      <c r="K16" s="32">
        <v>10</v>
      </c>
      <c r="L16" s="32">
        <f t="shared" si="0"/>
        <v>28</v>
      </c>
    </row>
    <row r="17" spans="1:13" ht="83.25" customHeight="1">
      <c r="A17" s="31">
        <v>12</v>
      </c>
      <c r="B17" s="34" t="s">
        <v>146</v>
      </c>
      <c r="C17" s="32" t="s">
        <v>92</v>
      </c>
      <c r="D17" s="31" t="s">
        <v>147</v>
      </c>
      <c r="E17" s="32" t="s">
        <v>136</v>
      </c>
      <c r="F17" s="32"/>
      <c r="G17" s="32"/>
      <c r="H17" s="32"/>
      <c r="I17" s="32"/>
      <c r="J17" s="32">
        <v>6</v>
      </c>
      <c r="K17" s="32">
        <v>4</v>
      </c>
      <c r="L17" s="32">
        <f t="shared" si="0"/>
        <v>10</v>
      </c>
    </row>
    <row r="18" spans="1:13" ht="83.25" customHeight="1">
      <c r="A18" s="31">
        <v>13</v>
      </c>
      <c r="B18" s="34" t="s">
        <v>91</v>
      </c>
      <c r="C18" s="32" t="s">
        <v>148</v>
      </c>
      <c r="D18" s="31" t="s">
        <v>149</v>
      </c>
      <c r="E18" s="32" t="s">
        <v>136</v>
      </c>
      <c r="F18" s="32"/>
      <c r="G18" s="32"/>
      <c r="H18" s="32"/>
      <c r="I18" s="32"/>
      <c r="J18" s="32">
        <v>9</v>
      </c>
      <c r="K18" s="32">
        <v>7</v>
      </c>
      <c r="L18" s="32">
        <f t="shared" si="0"/>
        <v>16</v>
      </c>
    </row>
    <row r="19" spans="1:13" ht="83.25" customHeight="1">
      <c r="A19" s="31">
        <v>14</v>
      </c>
      <c r="B19" s="34" t="s">
        <v>150</v>
      </c>
      <c r="C19" s="32" t="s">
        <v>94</v>
      </c>
      <c r="D19" s="31" t="s">
        <v>151</v>
      </c>
      <c r="E19" s="32" t="s">
        <v>152</v>
      </c>
      <c r="F19" s="32"/>
      <c r="G19" s="32"/>
      <c r="H19" s="32"/>
      <c r="I19" s="32"/>
      <c r="J19" s="32">
        <v>17</v>
      </c>
      <c r="K19" s="32">
        <v>20</v>
      </c>
      <c r="L19" s="32">
        <f t="shared" si="0"/>
        <v>37</v>
      </c>
    </row>
    <row r="20" spans="1:13" ht="83.25" customHeight="1">
      <c r="A20" s="31">
        <v>15</v>
      </c>
      <c r="B20" s="34" t="s">
        <v>153</v>
      </c>
      <c r="C20" s="32" t="s">
        <v>105</v>
      </c>
      <c r="D20" s="31" t="s">
        <v>154</v>
      </c>
      <c r="E20" s="32" t="s">
        <v>155</v>
      </c>
      <c r="F20" s="32"/>
      <c r="G20" s="32"/>
      <c r="H20" s="32"/>
      <c r="I20" s="32"/>
      <c r="J20" s="32">
        <v>5</v>
      </c>
      <c r="K20" s="32">
        <v>11</v>
      </c>
      <c r="L20" s="32">
        <f t="shared" ref="L20" si="1">SUM(J20:K20)</f>
        <v>16</v>
      </c>
    </row>
    <row r="21" spans="1:13" ht="48" customHeight="1">
      <c r="A21" s="43" t="s">
        <v>39</v>
      </c>
      <c r="B21" s="43"/>
      <c r="C21" s="43"/>
      <c r="D21" s="43"/>
      <c r="E21" s="43"/>
      <c r="F21" s="14">
        <f t="shared" ref="F21:I21" si="2">SUM(F6:F14)</f>
        <v>0</v>
      </c>
      <c r="G21" s="14">
        <f t="shared" si="2"/>
        <v>0</v>
      </c>
      <c r="H21" s="14">
        <f t="shared" si="2"/>
        <v>0</v>
      </c>
      <c r="I21" s="14">
        <f t="shared" si="2"/>
        <v>0</v>
      </c>
      <c r="J21" s="26">
        <f>SUM(J6:J19)</f>
        <v>165</v>
      </c>
      <c r="K21" s="26">
        <f>SUM(K6:K19)</f>
        <v>240</v>
      </c>
      <c r="L21" s="15"/>
    </row>
    <row r="22" spans="1:13" ht="48" customHeight="1">
      <c r="A22" s="44" t="s">
        <v>39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26">
        <f>SUM(L6:L21)</f>
        <v>421</v>
      </c>
    </row>
    <row r="23" spans="1:13" ht="48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3" ht="48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3" ht="48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3" ht="48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3" ht="48" customHeight="1">
      <c r="D27" s="2"/>
      <c r="E27"/>
      <c r="F27"/>
      <c r="G27"/>
      <c r="H27"/>
      <c r="I27"/>
      <c r="J27"/>
    </row>
    <row r="28" spans="1:13" ht="48" customHeight="1">
      <c r="D28" s="2"/>
      <c r="E28"/>
      <c r="F28"/>
      <c r="G28" s="2"/>
      <c r="H28"/>
      <c r="I28"/>
      <c r="J28"/>
    </row>
    <row r="29" spans="1:13" ht="48" customHeight="1">
      <c r="D29" s="2"/>
      <c r="E29"/>
      <c r="F29"/>
      <c r="G29"/>
      <c r="H29"/>
      <c r="I29"/>
      <c r="J29"/>
    </row>
    <row r="30" spans="1:13" ht="48" customHeight="1">
      <c r="D30" s="3"/>
      <c r="E30"/>
      <c r="F30"/>
      <c r="G30"/>
      <c r="H30"/>
      <c r="I30"/>
      <c r="J30"/>
    </row>
    <row r="31" spans="1:13" ht="48.75" customHeight="1">
      <c r="M31" s="25"/>
    </row>
    <row r="32" spans="1:13" ht="58.5" customHeight="1">
      <c r="M32" s="25"/>
    </row>
    <row r="33" ht="48" customHeight="1"/>
    <row r="34" ht="54.75" customHeight="1"/>
    <row r="35" ht="54.75" customHeight="1"/>
    <row r="36" ht="42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68.2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4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23:L26"/>
    <mergeCell ref="H4:I4"/>
    <mergeCell ref="J4:J5"/>
    <mergeCell ref="K4:K5"/>
    <mergeCell ref="L4:L5"/>
    <mergeCell ref="A21:E21"/>
    <mergeCell ref="A22:K22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view="pageBreakPreview" topLeftCell="A16" zoomScale="110" zoomScaleNormal="70" zoomScaleSheetLayoutView="110" zoomScalePageLayoutView="70" workbookViewId="0">
      <selection activeCell="L16" sqref="L16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156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99.75" customHeight="1">
      <c r="A6" s="31">
        <v>1</v>
      </c>
      <c r="B6" s="31">
        <v>11</v>
      </c>
      <c r="C6" s="32" t="s">
        <v>94</v>
      </c>
      <c r="D6" s="31" t="s">
        <v>157</v>
      </c>
      <c r="E6" s="16" t="s">
        <v>97</v>
      </c>
      <c r="F6" s="31"/>
      <c r="G6" s="31"/>
      <c r="H6" s="31"/>
      <c r="I6" s="31"/>
      <c r="J6" s="31">
        <v>3</v>
      </c>
      <c r="K6" s="31">
        <v>0</v>
      </c>
      <c r="L6" s="31">
        <f t="shared" ref="L6:L20" si="0">SUM(J6:K6)</f>
        <v>3</v>
      </c>
    </row>
    <row r="7" spans="1:12" ht="99" customHeight="1">
      <c r="A7" s="16">
        <v>2</v>
      </c>
      <c r="B7" s="16">
        <v>14</v>
      </c>
      <c r="C7" s="32" t="s">
        <v>75</v>
      </c>
      <c r="D7" s="31" t="s">
        <v>158</v>
      </c>
      <c r="E7" s="16" t="s">
        <v>43</v>
      </c>
      <c r="F7" s="16"/>
      <c r="G7" s="16"/>
      <c r="H7" s="16"/>
      <c r="I7" s="16"/>
      <c r="J7" s="16">
        <v>0</v>
      </c>
      <c r="K7" s="16">
        <v>18</v>
      </c>
      <c r="L7" s="31">
        <f t="shared" si="0"/>
        <v>18</v>
      </c>
    </row>
    <row r="8" spans="1:12" ht="111" customHeight="1">
      <c r="A8" s="31">
        <v>3</v>
      </c>
      <c r="B8" s="31">
        <v>16</v>
      </c>
      <c r="C8" s="32" t="s">
        <v>94</v>
      </c>
      <c r="D8" s="31" t="s">
        <v>160</v>
      </c>
      <c r="E8" s="16" t="s">
        <v>159</v>
      </c>
      <c r="F8" s="31"/>
      <c r="G8" s="31"/>
      <c r="H8" s="31"/>
      <c r="I8" s="31"/>
      <c r="J8" s="31">
        <v>35</v>
      </c>
      <c r="K8" s="31">
        <v>45</v>
      </c>
      <c r="L8" s="31">
        <f t="shared" si="0"/>
        <v>80</v>
      </c>
    </row>
    <row r="9" spans="1:12" ht="90" customHeight="1">
      <c r="A9" s="31">
        <v>4</v>
      </c>
      <c r="B9" s="31">
        <v>17</v>
      </c>
      <c r="C9" s="32" t="s">
        <v>94</v>
      </c>
      <c r="D9" s="31" t="s">
        <v>162</v>
      </c>
      <c r="E9" s="16" t="s">
        <v>161</v>
      </c>
      <c r="F9" s="32"/>
      <c r="G9" s="32"/>
      <c r="H9" s="32"/>
      <c r="I9" s="32"/>
      <c r="J9" s="32">
        <v>1</v>
      </c>
      <c r="K9" s="32">
        <v>1</v>
      </c>
      <c r="L9" s="31">
        <f t="shared" si="0"/>
        <v>2</v>
      </c>
    </row>
    <row r="10" spans="1:12" ht="90.75" customHeight="1">
      <c r="A10" s="31">
        <v>5</v>
      </c>
      <c r="B10" s="32">
        <v>19</v>
      </c>
      <c r="C10" s="32" t="s">
        <v>75</v>
      </c>
      <c r="D10" s="16" t="s">
        <v>163</v>
      </c>
      <c r="E10" s="16" t="s">
        <v>103</v>
      </c>
      <c r="F10" s="32"/>
      <c r="G10" s="32"/>
      <c r="H10" s="32"/>
      <c r="I10" s="32"/>
      <c r="J10" s="32">
        <v>23</v>
      </c>
      <c r="K10" s="32">
        <v>5</v>
      </c>
      <c r="L10" s="32">
        <f t="shared" si="0"/>
        <v>28</v>
      </c>
    </row>
    <row r="11" spans="1:12" ht="94.5" customHeight="1">
      <c r="A11" s="31">
        <v>6</v>
      </c>
      <c r="B11" s="33">
        <v>19</v>
      </c>
      <c r="C11" s="33" t="s">
        <v>94</v>
      </c>
      <c r="D11" s="33" t="s">
        <v>165</v>
      </c>
      <c r="E11" s="32" t="s">
        <v>164</v>
      </c>
      <c r="F11" s="33"/>
      <c r="G11" s="33"/>
      <c r="H11" s="33"/>
      <c r="I11" s="33"/>
      <c r="J11" s="33">
        <v>1</v>
      </c>
      <c r="K11" s="33">
        <v>9</v>
      </c>
      <c r="L11" s="33">
        <f t="shared" si="0"/>
        <v>10</v>
      </c>
    </row>
    <row r="12" spans="1:12" ht="97.5" customHeight="1">
      <c r="A12" s="31">
        <v>7</v>
      </c>
      <c r="B12" s="34" t="s">
        <v>166</v>
      </c>
      <c r="C12" s="33" t="s">
        <v>94</v>
      </c>
      <c r="D12" s="32" t="s">
        <v>167</v>
      </c>
      <c r="E12" s="32" t="s">
        <v>103</v>
      </c>
      <c r="F12" s="32"/>
      <c r="G12" s="32"/>
      <c r="H12" s="32"/>
      <c r="I12" s="32"/>
      <c r="J12" s="32">
        <v>2</v>
      </c>
      <c r="K12" s="32">
        <v>6</v>
      </c>
      <c r="L12" s="32">
        <f t="shared" si="0"/>
        <v>8</v>
      </c>
    </row>
    <row r="13" spans="1:12" ht="82.5" customHeight="1">
      <c r="A13" s="31">
        <v>8</v>
      </c>
      <c r="B13" s="34" t="s">
        <v>121</v>
      </c>
      <c r="C13" s="33" t="s">
        <v>82</v>
      </c>
      <c r="D13" s="32" t="s">
        <v>170</v>
      </c>
      <c r="E13" s="32" t="s">
        <v>161</v>
      </c>
      <c r="F13" s="32"/>
      <c r="G13" s="32"/>
      <c r="H13" s="32"/>
      <c r="I13" s="32"/>
      <c r="J13" s="32">
        <v>12</v>
      </c>
      <c r="K13" s="32">
        <v>13</v>
      </c>
      <c r="L13" s="32">
        <f t="shared" si="0"/>
        <v>25</v>
      </c>
    </row>
    <row r="14" spans="1:12" ht="83.25" customHeight="1">
      <c r="A14" s="31">
        <v>9</v>
      </c>
      <c r="B14" s="34" t="s">
        <v>168</v>
      </c>
      <c r="C14" s="33" t="s">
        <v>82</v>
      </c>
      <c r="D14" s="32" t="s">
        <v>169</v>
      </c>
      <c r="E14" s="32" t="s">
        <v>171</v>
      </c>
      <c r="F14" s="32"/>
      <c r="G14" s="32"/>
      <c r="H14" s="32"/>
      <c r="I14" s="32"/>
      <c r="J14" s="32">
        <v>1</v>
      </c>
      <c r="K14" s="32">
        <v>5</v>
      </c>
      <c r="L14" s="32">
        <f t="shared" si="0"/>
        <v>6</v>
      </c>
    </row>
    <row r="15" spans="1:12" ht="99" customHeight="1">
      <c r="A15" s="31">
        <v>10</v>
      </c>
      <c r="B15" s="34" t="s">
        <v>172</v>
      </c>
      <c r="C15" s="32" t="s">
        <v>105</v>
      </c>
      <c r="D15" s="31" t="s">
        <v>173</v>
      </c>
      <c r="E15" s="32" t="s">
        <v>174</v>
      </c>
      <c r="F15" s="32"/>
      <c r="G15" s="32"/>
      <c r="H15" s="32"/>
      <c r="I15" s="32"/>
      <c r="J15" s="32">
        <v>5</v>
      </c>
      <c r="K15" s="32">
        <v>11</v>
      </c>
      <c r="L15" s="32">
        <f t="shared" si="0"/>
        <v>16</v>
      </c>
    </row>
    <row r="16" spans="1:12" ht="83.25" customHeight="1">
      <c r="A16" s="31">
        <v>11</v>
      </c>
      <c r="B16" s="34" t="s">
        <v>93</v>
      </c>
      <c r="C16" s="32" t="s">
        <v>105</v>
      </c>
      <c r="D16" s="31" t="s">
        <v>175</v>
      </c>
      <c r="E16" s="32" t="s">
        <v>174</v>
      </c>
      <c r="F16" s="32"/>
      <c r="G16" s="32"/>
      <c r="H16" s="32"/>
      <c r="I16" s="32"/>
      <c r="J16" s="32">
        <v>2</v>
      </c>
      <c r="K16" s="32">
        <v>10</v>
      </c>
      <c r="L16" s="32">
        <f t="shared" si="0"/>
        <v>12</v>
      </c>
    </row>
    <row r="17" spans="1:13" ht="83.25" customHeight="1">
      <c r="A17" s="31">
        <v>12</v>
      </c>
      <c r="B17" s="34"/>
      <c r="C17" s="32"/>
      <c r="D17" s="31"/>
      <c r="E17" s="32"/>
      <c r="F17" s="32"/>
      <c r="G17" s="32"/>
      <c r="H17" s="32"/>
      <c r="I17" s="32"/>
      <c r="J17" s="32"/>
      <c r="K17" s="32"/>
      <c r="L17" s="32">
        <f t="shared" si="0"/>
        <v>0</v>
      </c>
    </row>
    <row r="18" spans="1:13" ht="83.25" customHeight="1">
      <c r="A18" s="31">
        <v>13</v>
      </c>
      <c r="B18" s="34"/>
      <c r="C18" s="32"/>
      <c r="D18" s="31"/>
      <c r="E18" s="32"/>
      <c r="F18" s="32"/>
      <c r="G18" s="32"/>
      <c r="H18" s="32"/>
      <c r="I18" s="32"/>
      <c r="J18" s="32"/>
      <c r="K18" s="32"/>
      <c r="L18" s="32">
        <f t="shared" si="0"/>
        <v>0</v>
      </c>
    </row>
    <row r="19" spans="1:13" ht="83.25" customHeight="1">
      <c r="A19" s="31">
        <v>14</v>
      </c>
      <c r="B19" s="34"/>
      <c r="C19" s="32"/>
      <c r="D19" s="31"/>
      <c r="E19" s="32"/>
      <c r="F19" s="32"/>
      <c r="G19" s="32"/>
      <c r="H19" s="32"/>
      <c r="I19" s="32"/>
      <c r="J19" s="32"/>
      <c r="K19" s="32"/>
      <c r="L19" s="32">
        <f t="shared" si="0"/>
        <v>0</v>
      </c>
    </row>
    <row r="20" spans="1:13" ht="83.25" customHeight="1">
      <c r="A20" s="31">
        <v>15</v>
      </c>
      <c r="B20" s="34"/>
      <c r="C20" s="32"/>
      <c r="D20" s="31"/>
      <c r="E20" s="32"/>
      <c r="F20" s="32"/>
      <c r="G20" s="32"/>
      <c r="H20" s="32"/>
      <c r="I20" s="32"/>
      <c r="J20" s="32"/>
      <c r="K20" s="32"/>
      <c r="L20" s="32">
        <f t="shared" si="0"/>
        <v>0</v>
      </c>
    </row>
    <row r="21" spans="1:13" ht="48" customHeight="1">
      <c r="A21" s="43" t="s">
        <v>39</v>
      </c>
      <c r="B21" s="43"/>
      <c r="C21" s="43"/>
      <c r="D21" s="43"/>
      <c r="E21" s="43"/>
      <c r="F21" s="14">
        <f t="shared" ref="F21:I21" si="1">SUM(F6:F14)</f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26">
        <f>SUM(J6:J19)</f>
        <v>85</v>
      </c>
      <c r="K21" s="26">
        <f>SUM(K6:K19)</f>
        <v>123</v>
      </c>
      <c r="L21" s="15"/>
    </row>
    <row r="22" spans="1:13" ht="48" customHeight="1">
      <c r="A22" s="44" t="s">
        <v>39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26">
        <f>SUM(L6:L21)</f>
        <v>208</v>
      </c>
    </row>
    <row r="23" spans="1:13" ht="48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3" ht="48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3" ht="48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3" ht="48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3" ht="48" customHeight="1">
      <c r="D27" s="2"/>
      <c r="E27"/>
      <c r="F27"/>
      <c r="G27"/>
      <c r="H27"/>
      <c r="I27"/>
      <c r="J27"/>
    </row>
    <row r="28" spans="1:13" ht="48" customHeight="1">
      <c r="D28" s="2"/>
      <c r="E28"/>
      <c r="F28"/>
      <c r="G28" s="2"/>
      <c r="H28"/>
      <c r="I28"/>
      <c r="J28"/>
    </row>
    <row r="29" spans="1:13" ht="48" customHeight="1">
      <c r="D29" s="2"/>
      <c r="E29"/>
      <c r="F29"/>
      <c r="G29"/>
      <c r="H29"/>
      <c r="I29"/>
      <c r="J29"/>
    </row>
    <row r="30" spans="1:13" ht="48" customHeight="1">
      <c r="D30" s="3"/>
      <c r="E30"/>
      <c r="F30"/>
      <c r="G30"/>
      <c r="H30"/>
      <c r="I30"/>
      <c r="J30"/>
    </row>
    <row r="31" spans="1:13" ht="48.75" customHeight="1">
      <c r="M31" s="25"/>
    </row>
    <row r="32" spans="1:13" ht="58.5" customHeight="1">
      <c r="M32" s="25"/>
    </row>
    <row r="33" ht="48" customHeight="1"/>
    <row r="34" ht="54.75" customHeight="1"/>
    <row r="35" ht="54.75" customHeight="1"/>
    <row r="36" ht="42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68.2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4" ht="18" customHeight="1"/>
  </sheetData>
  <mergeCells count="17">
    <mergeCell ref="A23:L26"/>
    <mergeCell ref="H4:I4"/>
    <mergeCell ref="J4:J5"/>
    <mergeCell ref="K4:K5"/>
    <mergeCell ref="L4:L5"/>
    <mergeCell ref="A21:E21"/>
    <mergeCell ref="A22:K22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4"/>
  <sheetViews>
    <sheetView showGridLines="0" view="pageBreakPreview" topLeftCell="A19" zoomScale="110" zoomScaleNormal="70" zoomScaleSheetLayoutView="110" zoomScalePageLayoutView="70" workbookViewId="0">
      <selection activeCell="K13" sqref="K1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176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99.75" customHeight="1">
      <c r="A6" s="31">
        <v>1</v>
      </c>
      <c r="B6" s="31">
        <v>3</v>
      </c>
      <c r="C6" s="32" t="s">
        <v>177</v>
      </c>
      <c r="D6" s="31" t="s">
        <v>178</v>
      </c>
      <c r="E6" s="16" t="s">
        <v>77</v>
      </c>
      <c r="F6" s="31"/>
      <c r="G6" s="31"/>
      <c r="H6" s="31"/>
      <c r="I6" s="31"/>
      <c r="J6" s="31">
        <v>5</v>
      </c>
      <c r="K6" s="31">
        <v>6</v>
      </c>
      <c r="L6" s="31">
        <f t="shared" ref="L6:L20" si="0">SUM(J6:K6)</f>
        <v>11</v>
      </c>
    </row>
    <row r="7" spans="1:12" ht="99" customHeight="1">
      <c r="A7" s="16">
        <v>2</v>
      </c>
      <c r="B7" s="16">
        <v>4</v>
      </c>
      <c r="C7" s="32" t="s">
        <v>177</v>
      </c>
      <c r="D7" s="31" t="s">
        <v>179</v>
      </c>
      <c r="E7" s="16" t="s">
        <v>180</v>
      </c>
      <c r="F7" s="16"/>
      <c r="G7" s="16"/>
      <c r="H7" s="16"/>
      <c r="I7" s="16"/>
      <c r="J7" s="16">
        <v>2</v>
      </c>
      <c r="K7" s="16">
        <v>3</v>
      </c>
      <c r="L7" s="31">
        <f t="shared" si="0"/>
        <v>5</v>
      </c>
    </row>
    <row r="8" spans="1:12" ht="111" customHeight="1">
      <c r="A8" s="31">
        <v>3</v>
      </c>
      <c r="B8" s="31">
        <v>15</v>
      </c>
      <c r="C8" s="32" t="s">
        <v>82</v>
      </c>
      <c r="D8" s="31" t="s">
        <v>181</v>
      </c>
      <c r="E8" s="16" t="s">
        <v>182</v>
      </c>
      <c r="F8" s="31"/>
      <c r="G8" s="31"/>
      <c r="H8" s="31"/>
      <c r="I8" s="31"/>
      <c r="J8" s="31">
        <v>3</v>
      </c>
      <c r="K8" s="31">
        <v>4</v>
      </c>
      <c r="L8" s="31">
        <f t="shared" si="0"/>
        <v>7</v>
      </c>
    </row>
    <row r="9" spans="1:12" ht="90" customHeight="1">
      <c r="A9" s="31">
        <v>4</v>
      </c>
      <c r="B9" s="31">
        <v>16</v>
      </c>
      <c r="C9" s="32" t="s">
        <v>92</v>
      </c>
      <c r="D9" s="31" t="s">
        <v>183</v>
      </c>
      <c r="E9" s="16" t="s">
        <v>103</v>
      </c>
      <c r="F9" s="32"/>
      <c r="G9" s="32"/>
      <c r="H9" s="32"/>
      <c r="I9" s="32"/>
      <c r="J9" s="32">
        <v>181</v>
      </c>
      <c r="K9" s="32">
        <v>136</v>
      </c>
      <c r="L9" s="31">
        <f t="shared" si="0"/>
        <v>317</v>
      </c>
    </row>
    <row r="10" spans="1:12" ht="90.75" customHeight="1">
      <c r="A10" s="31">
        <v>5</v>
      </c>
      <c r="B10" s="32">
        <v>16</v>
      </c>
      <c r="C10" s="32" t="s">
        <v>148</v>
      </c>
      <c r="D10" s="31" t="s">
        <v>183</v>
      </c>
      <c r="E10" s="16" t="s">
        <v>77</v>
      </c>
      <c r="F10" s="32"/>
      <c r="G10" s="32"/>
      <c r="H10" s="32"/>
      <c r="I10" s="32"/>
      <c r="J10" s="32">
        <v>181</v>
      </c>
      <c r="K10" s="32">
        <v>136</v>
      </c>
      <c r="L10" s="32">
        <f t="shared" si="0"/>
        <v>317</v>
      </c>
    </row>
    <row r="11" spans="1:12" ht="94.5" customHeight="1">
      <c r="A11" s="31">
        <v>6</v>
      </c>
      <c r="B11" s="33">
        <v>22</v>
      </c>
      <c r="C11" s="33" t="s">
        <v>82</v>
      </c>
      <c r="D11" s="33" t="s">
        <v>184</v>
      </c>
      <c r="E11" s="32" t="s">
        <v>182</v>
      </c>
      <c r="F11" s="33"/>
      <c r="G11" s="33"/>
      <c r="H11" s="33"/>
      <c r="I11" s="33"/>
      <c r="J11" s="33">
        <v>11</v>
      </c>
      <c r="K11" s="33">
        <v>8</v>
      </c>
      <c r="L11" s="33">
        <f t="shared" si="0"/>
        <v>19</v>
      </c>
    </row>
    <row r="12" spans="1:12" ht="97.5" customHeight="1">
      <c r="A12" s="31">
        <v>7</v>
      </c>
      <c r="B12" s="34" t="s">
        <v>121</v>
      </c>
      <c r="C12" s="33" t="s">
        <v>177</v>
      </c>
      <c r="D12" s="32" t="s">
        <v>185</v>
      </c>
      <c r="E12" s="32" t="s">
        <v>103</v>
      </c>
      <c r="F12" s="32"/>
      <c r="G12" s="32"/>
      <c r="H12" s="32"/>
      <c r="I12" s="32"/>
      <c r="J12" s="32">
        <v>17</v>
      </c>
      <c r="K12" s="32">
        <v>4</v>
      </c>
      <c r="L12" s="32">
        <f t="shared" si="0"/>
        <v>21</v>
      </c>
    </row>
    <row r="13" spans="1:12" ht="82.5" customHeight="1">
      <c r="A13" s="31">
        <v>8</v>
      </c>
      <c r="B13" s="34"/>
      <c r="C13" s="33"/>
      <c r="D13" s="32"/>
      <c r="E13" s="32"/>
      <c r="F13" s="32"/>
      <c r="G13" s="32"/>
      <c r="H13" s="32"/>
      <c r="I13" s="32"/>
      <c r="J13" s="32"/>
      <c r="K13" s="32"/>
      <c r="L13" s="32">
        <f t="shared" si="0"/>
        <v>0</v>
      </c>
    </row>
    <row r="14" spans="1:12" ht="83.25" customHeight="1">
      <c r="A14" s="31">
        <v>9</v>
      </c>
      <c r="B14" s="34"/>
      <c r="C14" s="33"/>
      <c r="D14" s="32"/>
      <c r="E14" s="32"/>
      <c r="F14" s="32"/>
      <c r="G14" s="32"/>
      <c r="H14" s="32"/>
      <c r="I14" s="32"/>
      <c r="J14" s="32"/>
      <c r="K14" s="32"/>
      <c r="L14" s="32">
        <f t="shared" si="0"/>
        <v>0</v>
      </c>
    </row>
    <row r="15" spans="1:12" ht="99" customHeight="1">
      <c r="A15" s="31">
        <v>10</v>
      </c>
      <c r="B15" s="34"/>
      <c r="C15" s="32"/>
      <c r="D15" s="31"/>
      <c r="E15" s="32"/>
      <c r="F15" s="32"/>
      <c r="G15" s="32"/>
      <c r="H15" s="32"/>
      <c r="I15" s="32"/>
      <c r="J15" s="32"/>
      <c r="K15" s="32"/>
      <c r="L15" s="32">
        <f t="shared" si="0"/>
        <v>0</v>
      </c>
    </row>
    <row r="16" spans="1:12" ht="83.25" customHeight="1">
      <c r="A16" s="31">
        <v>11</v>
      </c>
      <c r="B16" s="34"/>
      <c r="C16" s="32"/>
      <c r="D16" s="31"/>
      <c r="E16" s="32"/>
      <c r="F16" s="32"/>
      <c r="G16" s="32"/>
      <c r="H16" s="32"/>
      <c r="I16" s="32"/>
      <c r="J16" s="32"/>
      <c r="K16" s="32"/>
      <c r="L16" s="32">
        <f t="shared" si="0"/>
        <v>0</v>
      </c>
    </row>
    <row r="17" spans="1:13" ht="83.25" customHeight="1">
      <c r="A17" s="31">
        <v>12</v>
      </c>
      <c r="B17" s="34"/>
      <c r="C17" s="32"/>
      <c r="D17" s="31"/>
      <c r="E17" s="32"/>
      <c r="F17" s="32"/>
      <c r="G17" s="32"/>
      <c r="H17" s="32"/>
      <c r="I17" s="32"/>
      <c r="J17" s="32"/>
      <c r="K17" s="32"/>
      <c r="L17" s="32">
        <f t="shared" si="0"/>
        <v>0</v>
      </c>
    </row>
    <row r="18" spans="1:13" ht="83.25" customHeight="1">
      <c r="A18" s="31">
        <v>13</v>
      </c>
      <c r="B18" s="34"/>
      <c r="C18" s="32"/>
      <c r="D18" s="31"/>
      <c r="E18" s="32"/>
      <c r="F18" s="32"/>
      <c r="G18" s="32"/>
      <c r="H18" s="32"/>
      <c r="I18" s="32"/>
      <c r="J18" s="32"/>
      <c r="K18" s="32"/>
      <c r="L18" s="32">
        <f t="shared" si="0"/>
        <v>0</v>
      </c>
    </row>
    <row r="19" spans="1:13" ht="83.25" customHeight="1">
      <c r="A19" s="31">
        <v>14</v>
      </c>
      <c r="B19" s="34"/>
      <c r="C19" s="32"/>
      <c r="D19" s="31"/>
      <c r="E19" s="32"/>
      <c r="F19" s="32"/>
      <c r="G19" s="32"/>
      <c r="H19" s="32"/>
      <c r="I19" s="32"/>
      <c r="J19" s="32"/>
      <c r="K19" s="32"/>
      <c r="L19" s="32">
        <f t="shared" si="0"/>
        <v>0</v>
      </c>
    </row>
    <row r="20" spans="1:13" ht="83.25" customHeight="1">
      <c r="A20" s="31">
        <v>15</v>
      </c>
      <c r="B20" s="34"/>
      <c r="C20" s="32"/>
      <c r="D20" s="31"/>
      <c r="E20" s="32"/>
      <c r="F20" s="32"/>
      <c r="G20" s="32"/>
      <c r="H20" s="32"/>
      <c r="I20" s="32"/>
      <c r="J20" s="32"/>
      <c r="K20" s="32"/>
      <c r="L20" s="32">
        <f t="shared" si="0"/>
        <v>0</v>
      </c>
    </row>
    <row r="21" spans="1:13" ht="48" customHeight="1">
      <c r="A21" s="43" t="s">
        <v>39</v>
      </c>
      <c r="B21" s="43"/>
      <c r="C21" s="43"/>
      <c r="D21" s="43"/>
      <c r="E21" s="43"/>
      <c r="F21" s="14">
        <f t="shared" ref="F21:I21" si="1">SUM(F6:F14)</f>
        <v>0</v>
      </c>
      <c r="G21" s="14">
        <f t="shared" si="1"/>
        <v>0</v>
      </c>
      <c r="H21" s="14">
        <f t="shared" si="1"/>
        <v>0</v>
      </c>
      <c r="I21" s="14">
        <f t="shared" si="1"/>
        <v>0</v>
      </c>
      <c r="J21" s="26">
        <f>SUM(J6:J19)</f>
        <v>400</v>
      </c>
      <c r="K21" s="26">
        <f>SUM(K6:K19)</f>
        <v>297</v>
      </c>
      <c r="L21" s="15"/>
    </row>
    <row r="22" spans="1:13" ht="48" customHeight="1">
      <c r="A22" s="44" t="s">
        <v>39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26">
        <f>SUM(L6:L21)</f>
        <v>697</v>
      </c>
    </row>
    <row r="23" spans="1:13" ht="48" customHeight="1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</row>
    <row r="24" spans="1:13" ht="48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3" ht="48" customHeight="1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</row>
    <row r="26" spans="1:13" ht="48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3" ht="48" customHeight="1">
      <c r="D27" s="2"/>
      <c r="E27"/>
      <c r="F27"/>
      <c r="G27"/>
      <c r="H27"/>
      <c r="I27"/>
      <c r="J27"/>
    </row>
    <row r="28" spans="1:13" ht="48" customHeight="1">
      <c r="D28" s="2"/>
      <c r="E28"/>
      <c r="F28"/>
      <c r="G28" s="2"/>
      <c r="H28"/>
      <c r="I28"/>
      <c r="J28"/>
    </row>
    <row r="29" spans="1:13" ht="48" customHeight="1">
      <c r="D29" s="2"/>
      <c r="E29"/>
      <c r="F29"/>
      <c r="G29"/>
      <c r="H29"/>
      <c r="I29"/>
      <c r="J29"/>
    </row>
    <row r="30" spans="1:13" ht="48" customHeight="1">
      <c r="D30" s="3"/>
      <c r="E30"/>
      <c r="F30"/>
      <c r="G30"/>
      <c r="H30"/>
      <c r="I30"/>
      <c r="J30"/>
    </row>
    <row r="31" spans="1:13" ht="48.75" customHeight="1">
      <c r="M31" s="25"/>
    </row>
    <row r="32" spans="1:13" ht="58.5" customHeight="1">
      <c r="M32" s="25"/>
    </row>
    <row r="33" ht="48" customHeight="1"/>
    <row r="34" ht="54.75" customHeight="1"/>
    <row r="35" ht="54.75" customHeight="1"/>
    <row r="36" ht="42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68.25" customHeight="1"/>
    <row r="69" ht="49.5" customHeight="1"/>
    <row r="70" ht="49.5" customHeight="1"/>
    <row r="71" ht="49.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4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23:L26"/>
    <mergeCell ref="H4:I4"/>
    <mergeCell ref="J4:J5"/>
    <mergeCell ref="K4:K5"/>
    <mergeCell ref="L4:L5"/>
    <mergeCell ref="A21:E21"/>
    <mergeCell ref="A22:K22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view="pageBreakPreview" zoomScale="110" zoomScaleNormal="70" zoomScaleSheetLayoutView="110" zoomScalePageLayoutView="70" workbookViewId="0">
      <selection activeCell="A9" sqref="A9:E9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186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99.75" customHeight="1">
      <c r="A6" s="31">
        <v>1</v>
      </c>
      <c r="B6" s="35">
        <v>45530</v>
      </c>
      <c r="C6" s="32" t="s">
        <v>187</v>
      </c>
      <c r="D6" s="31" t="s">
        <v>188</v>
      </c>
      <c r="E6" s="16" t="s">
        <v>189</v>
      </c>
      <c r="F6" s="31"/>
      <c r="G6" s="31"/>
      <c r="H6" s="31"/>
      <c r="I6" s="31"/>
      <c r="J6" s="31">
        <v>1</v>
      </c>
      <c r="K6" s="31">
        <v>4</v>
      </c>
      <c r="L6" s="31">
        <f t="shared" ref="L6:L8" si="0">SUM(J6:K6)</f>
        <v>5</v>
      </c>
    </row>
    <row r="7" spans="1:12" ht="99" customHeight="1">
      <c r="A7" s="16">
        <v>2</v>
      </c>
      <c r="B7" s="16">
        <v>28</v>
      </c>
      <c r="C7" s="32" t="s">
        <v>187</v>
      </c>
      <c r="D7" s="31" t="s">
        <v>190</v>
      </c>
      <c r="E7" s="16" t="s">
        <v>191</v>
      </c>
      <c r="F7" s="16"/>
      <c r="G7" s="16"/>
      <c r="H7" s="16"/>
      <c r="I7" s="16"/>
      <c r="J7" s="16">
        <v>5</v>
      </c>
      <c r="K7" s="16">
        <v>5</v>
      </c>
      <c r="L7" s="31">
        <f t="shared" si="0"/>
        <v>10</v>
      </c>
    </row>
    <row r="8" spans="1:12" ht="111" customHeight="1">
      <c r="A8" s="31">
        <v>3</v>
      </c>
      <c r="B8" s="31">
        <v>29</v>
      </c>
      <c r="C8" s="32" t="s">
        <v>187</v>
      </c>
      <c r="D8" s="31" t="s">
        <v>192</v>
      </c>
      <c r="E8" s="16" t="s">
        <v>103</v>
      </c>
      <c r="F8" s="31"/>
      <c r="G8" s="31"/>
      <c r="H8" s="31"/>
      <c r="I8" s="31"/>
      <c r="J8" s="31">
        <v>0</v>
      </c>
      <c r="K8" s="31">
        <v>1</v>
      </c>
      <c r="L8" s="31">
        <f t="shared" si="0"/>
        <v>1</v>
      </c>
    </row>
    <row r="9" spans="1:12" ht="48" customHeight="1">
      <c r="A9" s="43" t="s">
        <v>39</v>
      </c>
      <c r="B9" s="43"/>
      <c r="C9" s="43"/>
      <c r="D9" s="43"/>
      <c r="E9" s="43"/>
      <c r="F9" s="14">
        <f t="shared" ref="F9:K9" si="1">SUM(F6:F8)</f>
        <v>0</v>
      </c>
      <c r="G9" s="14">
        <f t="shared" si="1"/>
        <v>0</v>
      </c>
      <c r="H9" s="14">
        <f t="shared" si="1"/>
        <v>0</v>
      </c>
      <c r="I9" s="14">
        <f t="shared" si="1"/>
        <v>0</v>
      </c>
      <c r="J9" s="26">
        <f t="shared" si="1"/>
        <v>6</v>
      </c>
      <c r="K9" s="26">
        <f t="shared" si="1"/>
        <v>10</v>
      </c>
      <c r="L9" s="15"/>
    </row>
    <row r="10" spans="1:12" ht="48" customHeight="1">
      <c r="A10" s="44" t="s">
        <v>39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26">
        <f>SUM(L6:L9)</f>
        <v>16</v>
      </c>
    </row>
    <row r="11" spans="1:12" ht="48" customHeight="1">
      <c r="A11" s="40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</row>
    <row r="12" spans="1:12" ht="48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48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48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48" customHeight="1">
      <c r="D15" s="2"/>
      <c r="E15"/>
      <c r="F15"/>
      <c r="G15"/>
      <c r="H15"/>
      <c r="I15"/>
      <c r="J15"/>
    </row>
    <row r="16" spans="1:12" ht="48" customHeight="1">
      <c r="D16" s="2"/>
      <c r="E16"/>
      <c r="F16"/>
      <c r="G16" s="2"/>
      <c r="H16"/>
      <c r="I16"/>
      <c r="J16"/>
    </row>
    <row r="17" spans="4:13" ht="48" customHeight="1">
      <c r="D17" s="2"/>
      <c r="E17"/>
      <c r="F17"/>
      <c r="G17"/>
      <c r="H17"/>
      <c r="I17"/>
      <c r="J17"/>
    </row>
    <row r="18" spans="4:13" ht="48" customHeight="1">
      <c r="D18" s="3"/>
      <c r="E18"/>
      <c r="F18"/>
      <c r="G18"/>
      <c r="H18"/>
      <c r="I18"/>
      <c r="J18"/>
    </row>
    <row r="19" spans="4:13" ht="48.75" customHeight="1">
      <c r="M19" s="25"/>
    </row>
    <row r="20" spans="4:13" ht="58.5" customHeight="1">
      <c r="M20" s="25"/>
    </row>
    <row r="21" spans="4:13" ht="48" customHeight="1"/>
    <row r="22" spans="4:13" ht="54.75" customHeight="1"/>
    <row r="23" spans="4:13" ht="54.75" customHeight="1"/>
    <row r="24" spans="4:13" ht="42" customHeight="1"/>
    <row r="25" spans="4:13" ht="49.5" customHeight="1"/>
    <row r="26" spans="4:13" ht="49.5" customHeight="1"/>
    <row r="27" spans="4:13" ht="49.5" customHeight="1"/>
    <row r="28" spans="4:13" ht="49.5" customHeight="1"/>
    <row r="29" spans="4:13" ht="49.5" customHeight="1"/>
    <row r="30" spans="4:13" ht="49.5" customHeight="1"/>
    <row r="31" spans="4:13" ht="49.5" customHeight="1"/>
    <row r="32" spans="4:13" ht="49.5" customHeight="1"/>
    <row r="33" ht="49.5" customHeight="1"/>
    <row r="34" ht="49.5" customHeight="1"/>
    <row r="35" ht="49.5" customHeight="1"/>
    <row r="36" ht="49.5" customHeight="1"/>
    <row r="37" ht="49.5" customHeight="1"/>
    <row r="38" ht="49.5" customHeight="1"/>
    <row r="39" ht="49.5" customHeight="1"/>
    <row r="40" ht="49.5" customHeight="1"/>
    <row r="41" ht="49.5" customHeight="1"/>
    <row r="42" ht="49.5" customHeight="1"/>
    <row r="43" ht="49.5" customHeight="1"/>
    <row r="44" ht="49.5" customHeight="1"/>
    <row r="45" ht="49.5" customHeight="1"/>
    <row r="46" ht="49.5" customHeight="1"/>
    <row r="47" ht="49.5" customHeight="1"/>
    <row r="48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68.2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2" ht="18" customHeight="1"/>
  </sheetData>
  <mergeCells count="17"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  <mergeCell ref="A11:L14"/>
    <mergeCell ref="H4:I4"/>
    <mergeCell ref="J4:J5"/>
    <mergeCell ref="K4:K5"/>
    <mergeCell ref="L4:L5"/>
    <mergeCell ref="A9:E9"/>
    <mergeCell ref="A10:K10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showGridLines="0" view="pageBreakPreview" topLeftCell="A20" zoomScale="110" zoomScaleNormal="70" zoomScaleSheetLayoutView="110" zoomScalePageLayoutView="70" workbookViewId="0">
      <selection activeCell="F23" sqref="F23"/>
    </sheetView>
  </sheetViews>
  <sheetFormatPr baseColWidth="10" defaultColWidth="10.85546875" defaultRowHeight="12.75"/>
  <cols>
    <col min="1" max="1" width="4.28515625" style="1" bestFit="1" customWidth="1"/>
    <col min="2" max="2" width="15.85546875" style="1" customWidth="1"/>
    <col min="3" max="3" width="21.5703125" style="1" customWidth="1"/>
    <col min="4" max="4" width="25.85546875" style="1" customWidth="1"/>
    <col min="5" max="5" width="27.28515625" style="1" customWidth="1"/>
    <col min="6" max="9" width="10.85546875" style="1"/>
    <col min="10" max="10" width="12.28515625" style="1" customWidth="1"/>
    <col min="11" max="11" width="13.7109375" style="1" customWidth="1"/>
    <col min="12" max="12" width="19.28515625" style="1" customWidth="1"/>
    <col min="13" max="13" width="11.42578125" style="1" customWidth="1"/>
    <col min="14" max="16384" width="10.85546875" style="1"/>
  </cols>
  <sheetData>
    <row r="1" spans="1:12" s="4" customFormat="1" ht="15" customHeight="1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7"/>
    </row>
    <row r="2" spans="1:12" ht="15" customHeight="1">
      <c r="A2" s="48" t="s">
        <v>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0"/>
    </row>
    <row r="3" spans="1:12" ht="15" customHeight="1">
      <c r="A3" s="17"/>
      <c r="B3" s="51" t="s">
        <v>194</v>
      </c>
      <c r="C3" s="51"/>
      <c r="D3" s="51"/>
      <c r="E3" s="51"/>
      <c r="F3" s="51"/>
      <c r="G3" s="51"/>
      <c r="H3" s="51"/>
      <c r="I3" s="51"/>
      <c r="J3" s="51"/>
      <c r="K3" s="51"/>
      <c r="L3" s="52"/>
    </row>
    <row r="4" spans="1:12" ht="37.5" customHeight="1">
      <c r="A4" s="53" t="s">
        <v>6</v>
      </c>
      <c r="B4" s="53" t="s">
        <v>0</v>
      </c>
      <c r="C4" s="54" t="s">
        <v>9</v>
      </c>
      <c r="D4" s="53" t="s">
        <v>1</v>
      </c>
      <c r="E4" s="53" t="s">
        <v>2</v>
      </c>
      <c r="F4" s="53" t="s">
        <v>36</v>
      </c>
      <c r="G4" s="53" t="s">
        <v>37</v>
      </c>
      <c r="H4" s="53" t="s">
        <v>38</v>
      </c>
      <c r="I4" s="53"/>
      <c r="J4" s="53" t="s">
        <v>3</v>
      </c>
      <c r="K4" s="53" t="s">
        <v>4</v>
      </c>
      <c r="L4" s="39" t="s">
        <v>5</v>
      </c>
    </row>
    <row r="5" spans="1:12" ht="48" customHeight="1">
      <c r="A5" s="53"/>
      <c r="B5" s="53"/>
      <c r="C5" s="55"/>
      <c r="D5" s="53"/>
      <c r="E5" s="53"/>
      <c r="F5" s="53"/>
      <c r="G5" s="53"/>
      <c r="H5" s="24" t="s">
        <v>36</v>
      </c>
      <c r="I5" s="24" t="s">
        <v>37</v>
      </c>
      <c r="J5" s="53"/>
      <c r="K5" s="53"/>
      <c r="L5" s="39"/>
    </row>
    <row r="6" spans="1:12" ht="99.75" customHeight="1">
      <c r="A6" s="31">
        <v>1</v>
      </c>
      <c r="B6" s="35">
        <v>45535</v>
      </c>
      <c r="C6" s="32" t="s">
        <v>105</v>
      </c>
      <c r="D6" s="31" t="s">
        <v>195</v>
      </c>
      <c r="E6" s="16" t="s">
        <v>196</v>
      </c>
      <c r="F6" s="31"/>
      <c r="G6" s="31"/>
      <c r="H6" s="31"/>
      <c r="I6" s="31"/>
      <c r="J6" s="31">
        <v>3</v>
      </c>
      <c r="K6" s="31">
        <v>7</v>
      </c>
      <c r="L6" s="31">
        <f t="shared" ref="L6:L12" si="0">SUM(J6:K6)</f>
        <v>10</v>
      </c>
    </row>
    <row r="7" spans="1:12" ht="99" customHeight="1">
      <c r="A7" s="16">
        <v>2</v>
      </c>
      <c r="B7" s="36">
        <v>45540</v>
      </c>
      <c r="C7" s="32" t="s">
        <v>105</v>
      </c>
      <c r="D7" s="31" t="s">
        <v>197</v>
      </c>
      <c r="E7" s="16" t="s">
        <v>198</v>
      </c>
      <c r="F7" s="16"/>
      <c r="G7" s="16"/>
      <c r="H7" s="16"/>
      <c r="I7" s="16"/>
      <c r="J7" s="16">
        <v>1</v>
      </c>
      <c r="K7" s="16">
        <v>10</v>
      </c>
      <c r="L7" s="31">
        <f t="shared" si="0"/>
        <v>11</v>
      </c>
    </row>
    <row r="8" spans="1:12" ht="99" customHeight="1">
      <c r="A8" s="16">
        <v>3</v>
      </c>
      <c r="B8" s="36">
        <v>45541</v>
      </c>
      <c r="C8" s="32" t="s">
        <v>105</v>
      </c>
      <c r="D8" s="31" t="s">
        <v>197</v>
      </c>
      <c r="E8" s="16" t="s">
        <v>203</v>
      </c>
      <c r="F8" s="16"/>
      <c r="G8" s="16"/>
      <c r="H8" s="16"/>
      <c r="I8" s="16"/>
      <c r="J8" s="16">
        <v>0</v>
      </c>
      <c r="K8" s="16">
        <v>12</v>
      </c>
      <c r="L8" s="31">
        <f t="shared" ref="L8" si="1">SUM(J8:K8)</f>
        <v>12</v>
      </c>
    </row>
    <row r="9" spans="1:12" ht="111" customHeight="1">
      <c r="A9" s="31">
        <v>4</v>
      </c>
      <c r="B9" s="35">
        <v>45541</v>
      </c>
      <c r="C9" s="32" t="s">
        <v>75</v>
      </c>
      <c r="D9" s="31" t="s">
        <v>199</v>
      </c>
      <c r="E9" s="16" t="s">
        <v>56</v>
      </c>
      <c r="F9" s="31"/>
      <c r="G9" s="31"/>
      <c r="H9" s="31"/>
      <c r="I9" s="31"/>
      <c r="J9" s="31">
        <v>4</v>
      </c>
      <c r="K9" s="31">
        <v>9</v>
      </c>
      <c r="L9" s="31">
        <f t="shared" ref="L9:L10" si="2">SUM(J9:K9)</f>
        <v>13</v>
      </c>
    </row>
    <row r="10" spans="1:12" ht="111" customHeight="1">
      <c r="A10" s="31">
        <v>5</v>
      </c>
      <c r="B10" s="35">
        <v>45544</v>
      </c>
      <c r="C10" s="32" t="s">
        <v>82</v>
      </c>
      <c r="D10" s="31" t="s">
        <v>200</v>
      </c>
      <c r="E10" s="16" t="s">
        <v>201</v>
      </c>
      <c r="F10" s="31"/>
      <c r="G10" s="31"/>
      <c r="H10" s="31"/>
      <c r="I10" s="31"/>
      <c r="J10" s="31">
        <v>75</v>
      </c>
      <c r="K10" s="31">
        <v>62</v>
      </c>
      <c r="L10" s="31">
        <f t="shared" si="2"/>
        <v>137</v>
      </c>
    </row>
    <row r="11" spans="1:12" ht="111" customHeight="1">
      <c r="A11" s="31">
        <v>6</v>
      </c>
      <c r="B11" s="35">
        <v>45545</v>
      </c>
      <c r="C11" s="32" t="s">
        <v>94</v>
      </c>
      <c r="D11" s="31" t="s">
        <v>202</v>
      </c>
      <c r="E11" s="16" t="s">
        <v>103</v>
      </c>
      <c r="F11" s="31"/>
      <c r="G11" s="31"/>
      <c r="H11" s="31"/>
      <c r="I11" s="31"/>
      <c r="J11" s="31">
        <v>13</v>
      </c>
      <c r="K11" s="31">
        <v>12</v>
      </c>
      <c r="L11" s="31">
        <f t="shared" ref="L11" si="3">SUM(J11:K11)</f>
        <v>25</v>
      </c>
    </row>
    <row r="12" spans="1:12" ht="111" customHeight="1">
      <c r="A12" s="31">
        <v>7</v>
      </c>
      <c r="B12" s="35">
        <v>45553</v>
      </c>
      <c r="C12" s="32" t="s">
        <v>75</v>
      </c>
      <c r="D12" s="31" t="s">
        <v>204</v>
      </c>
      <c r="E12" s="16" t="s">
        <v>161</v>
      </c>
      <c r="F12" s="31"/>
      <c r="G12" s="31"/>
      <c r="H12" s="31"/>
      <c r="I12" s="31"/>
      <c r="J12" s="31">
        <v>5</v>
      </c>
      <c r="K12" s="31">
        <v>18</v>
      </c>
      <c r="L12" s="31">
        <f t="shared" si="0"/>
        <v>23</v>
      </c>
    </row>
    <row r="13" spans="1:12" ht="111" customHeight="1">
      <c r="A13" s="31">
        <v>8</v>
      </c>
      <c r="B13" s="35">
        <v>45554</v>
      </c>
      <c r="C13" s="32" t="s">
        <v>75</v>
      </c>
      <c r="D13" s="31" t="s">
        <v>205</v>
      </c>
      <c r="E13" s="16" t="s">
        <v>56</v>
      </c>
      <c r="F13" s="31"/>
      <c r="G13" s="31"/>
      <c r="H13" s="31"/>
      <c r="I13" s="31"/>
      <c r="J13" s="31">
        <v>0</v>
      </c>
      <c r="K13" s="31">
        <v>20</v>
      </c>
      <c r="L13" s="31">
        <f t="shared" ref="L13" si="4">SUM(J13:K13)</f>
        <v>20</v>
      </c>
    </row>
    <row r="14" spans="1:12" ht="111" customHeight="1">
      <c r="A14" s="31">
        <v>9</v>
      </c>
      <c r="B14" s="35">
        <v>45554</v>
      </c>
      <c r="C14" s="32" t="s">
        <v>94</v>
      </c>
      <c r="D14" s="31" t="s">
        <v>206</v>
      </c>
      <c r="E14" s="16" t="s">
        <v>207</v>
      </c>
      <c r="F14" s="31"/>
      <c r="G14" s="31"/>
      <c r="H14" s="31"/>
      <c r="I14" s="31"/>
      <c r="J14" s="31">
        <v>2</v>
      </c>
      <c r="K14" s="31">
        <v>10</v>
      </c>
      <c r="L14" s="31">
        <f t="shared" ref="L14:L18" si="5">SUM(J14:K14)</f>
        <v>12</v>
      </c>
    </row>
    <row r="15" spans="1:12" ht="111" customHeight="1">
      <c r="A15" s="31">
        <v>10</v>
      </c>
      <c r="B15" s="35">
        <v>45555</v>
      </c>
      <c r="C15" s="32" t="s">
        <v>75</v>
      </c>
      <c r="D15" s="31" t="s">
        <v>208</v>
      </c>
      <c r="E15" s="16" t="s">
        <v>103</v>
      </c>
      <c r="F15" s="31"/>
      <c r="G15" s="31"/>
      <c r="H15" s="31"/>
      <c r="I15" s="31"/>
      <c r="J15" s="31">
        <v>3</v>
      </c>
      <c r="K15" s="31">
        <v>16</v>
      </c>
      <c r="L15" s="31">
        <f t="shared" si="5"/>
        <v>19</v>
      </c>
    </row>
    <row r="16" spans="1:12" ht="111" customHeight="1">
      <c r="A16" s="31">
        <v>11</v>
      </c>
      <c r="B16" s="35">
        <v>45554</v>
      </c>
      <c r="C16" s="32" t="s">
        <v>148</v>
      </c>
      <c r="D16" s="31" t="s">
        <v>209</v>
      </c>
      <c r="E16" s="16" t="s">
        <v>210</v>
      </c>
      <c r="F16" s="31"/>
      <c r="G16" s="31"/>
      <c r="H16" s="31"/>
      <c r="I16" s="31"/>
      <c r="J16" s="31">
        <v>0</v>
      </c>
      <c r="K16" s="31">
        <v>6</v>
      </c>
      <c r="L16" s="31">
        <f t="shared" si="5"/>
        <v>6</v>
      </c>
    </row>
    <row r="17" spans="1:12" ht="111" customHeight="1">
      <c r="A17" s="31">
        <v>12</v>
      </c>
      <c r="B17" s="35">
        <v>45556</v>
      </c>
      <c r="C17" s="32" t="s">
        <v>105</v>
      </c>
      <c r="D17" s="31" t="s">
        <v>211</v>
      </c>
      <c r="E17" s="16" t="s">
        <v>103</v>
      </c>
      <c r="F17" s="31"/>
      <c r="G17" s="31"/>
      <c r="H17" s="31"/>
      <c r="I17" s="31"/>
      <c r="J17" s="31">
        <v>2</v>
      </c>
      <c r="K17" s="31">
        <v>4</v>
      </c>
      <c r="L17" s="31">
        <f t="shared" si="5"/>
        <v>6</v>
      </c>
    </row>
    <row r="18" spans="1:12" ht="111" customHeight="1">
      <c r="A18" s="31">
        <v>13</v>
      </c>
      <c r="B18" s="35">
        <v>45560</v>
      </c>
      <c r="C18" s="32" t="s">
        <v>75</v>
      </c>
      <c r="D18" s="31" t="s">
        <v>212</v>
      </c>
      <c r="E18" s="16" t="s">
        <v>100</v>
      </c>
      <c r="F18" s="31"/>
      <c r="G18" s="31"/>
      <c r="H18" s="31"/>
      <c r="I18" s="31"/>
      <c r="J18" s="31">
        <v>19</v>
      </c>
      <c r="K18" s="31">
        <v>0</v>
      </c>
      <c r="L18" s="31">
        <f t="shared" si="5"/>
        <v>19</v>
      </c>
    </row>
    <row r="19" spans="1:12" ht="111" customHeight="1">
      <c r="A19" s="31">
        <v>14</v>
      </c>
      <c r="B19" s="35">
        <v>45562</v>
      </c>
      <c r="C19" s="32" t="s">
        <v>82</v>
      </c>
      <c r="D19" s="31" t="s">
        <v>213</v>
      </c>
      <c r="E19" s="16" t="s">
        <v>214</v>
      </c>
      <c r="F19" s="31"/>
      <c r="G19" s="31"/>
      <c r="H19" s="31"/>
      <c r="I19" s="31"/>
      <c r="J19" s="31">
        <v>23</v>
      </c>
      <c r="K19" s="31">
        <v>19</v>
      </c>
      <c r="L19" s="31">
        <f t="shared" ref="L19" si="6">SUM(J19:K19)</f>
        <v>42</v>
      </c>
    </row>
    <row r="20" spans="1:12" ht="111" customHeight="1">
      <c r="A20" s="31">
        <v>15</v>
      </c>
      <c r="B20" s="35">
        <v>45562</v>
      </c>
      <c r="C20" s="32" t="s">
        <v>94</v>
      </c>
      <c r="D20" s="31" t="s">
        <v>215</v>
      </c>
      <c r="E20" s="16" t="s">
        <v>216</v>
      </c>
      <c r="F20" s="31"/>
      <c r="G20" s="31"/>
      <c r="H20" s="31"/>
      <c r="I20" s="31"/>
      <c r="J20" s="31">
        <v>4</v>
      </c>
      <c r="K20" s="31">
        <v>0</v>
      </c>
      <c r="L20" s="31">
        <f t="shared" ref="L20" si="7">SUM(J20:K20)</f>
        <v>4</v>
      </c>
    </row>
    <row r="21" spans="1:12" ht="111" customHeight="1">
      <c r="A21" s="31">
        <v>16</v>
      </c>
      <c r="B21" s="35">
        <v>45557</v>
      </c>
      <c r="C21" s="32" t="s">
        <v>92</v>
      </c>
      <c r="D21" s="31" t="s">
        <v>217</v>
      </c>
      <c r="E21" s="16" t="s">
        <v>218</v>
      </c>
      <c r="F21" s="31"/>
      <c r="G21" s="31"/>
      <c r="H21" s="31"/>
      <c r="I21" s="31"/>
      <c r="J21" s="31">
        <v>10</v>
      </c>
      <c r="K21" s="31">
        <v>4</v>
      </c>
      <c r="L21" s="31">
        <f t="shared" ref="L21" si="8">SUM(J21:K21)</f>
        <v>14</v>
      </c>
    </row>
    <row r="22" spans="1:12" ht="111" customHeight="1">
      <c r="A22" s="31">
        <v>17</v>
      </c>
      <c r="B22" s="35">
        <v>45559</v>
      </c>
      <c r="C22" s="32" t="s">
        <v>148</v>
      </c>
      <c r="D22" s="31" t="s">
        <v>219</v>
      </c>
      <c r="E22" s="16" t="s">
        <v>56</v>
      </c>
      <c r="F22" s="31"/>
      <c r="G22" s="31"/>
      <c r="H22" s="31"/>
      <c r="I22" s="31"/>
      <c r="J22" s="31">
        <v>109</v>
      </c>
      <c r="K22" s="31">
        <v>96</v>
      </c>
      <c r="L22" s="31">
        <f t="shared" ref="L22" si="9">SUM(J22:K22)</f>
        <v>205</v>
      </c>
    </row>
    <row r="23" spans="1:12" ht="111" customHeight="1">
      <c r="A23" s="31">
        <v>18</v>
      </c>
      <c r="B23" s="35">
        <v>45559</v>
      </c>
      <c r="C23" s="32" t="s">
        <v>92</v>
      </c>
      <c r="D23" s="31" t="s">
        <v>219</v>
      </c>
      <c r="E23" s="16" t="s">
        <v>100</v>
      </c>
      <c r="F23" s="31"/>
      <c r="G23" s="31"/>
      <c r="H23" s="31"/>
      <c r="I23" s="31"/>
      <c r="J23" s="31">
        <v>109</v>
      </c>
      <c r="K23" s="31">
        <v>96</v>
      </c>
      <c r="L23" s="31">
        <f t="shared" ref="L23" si="10">SUM(J23:K23)</f>
        <v>205</v>
      </c>
    </row>
    <row r="24" spans="1:12" ht="48" customHeight="1">
      <c r="A24" s="43" t="s">
        <v>39</v>
      </c>
      <c r="B24" s="43"/>
      <c r="C24" s="43"/>
      <c r="D24" s="43"/>
      <c r="E24" s="43"/>
      <c r="F24" s="14">
        <f t="shared" ref="F24:I24" si="11">SUM(F6:F12)</f>
        <v>0</v>
      </c>
      <c r="G24" s="14">
        <f t="shared" si="11"/>
        <v>0</v>
      </c>
      <c r="H24" s="14">
        <f t="shared" si="11"/>
        <v>0</v>
      </c>
      <c r="I24" s="14">
        <f t="shared" si="11"/>
        <v>0</v>
      </c>
      <c r="J24" s="26">
        <f>SUM(J6:J22)</f>
        <v>273</v>
      </c>
      <c r="K24" s="26">
        <f>SUM(K6:K22)</f>
        <v>305</v>
      </c>
      <c r="L24" s="15"/>
    </row>
    <row r="25" spans="1:12" ht="48" customHeight="1">
      <c r="A25" s="44" t="s">
        <v>39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26">
        <f>SUM(L6:L24)</f>
        <v>783</v>
      </c>
    </row>
    <row r="26" spans="1:12" ht="48" customHeight="1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</row>
    <row r="27" spans="1:12" ht="48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48" customHeight="1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48" customHeight="1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48" customHeight="1">
      <c r="D30" s="2"/>
      <c r="E30"/>
      <c r="F30"/>
      <c r="G30"/>
      <c r="H30"/>
      <c r="I30"/>
      <c r="J30"/>
    </row>
    <row r="31" spans="1:12" ht="48" customHeight="1">
      <c r="D31" s="2"/>
      <c r="E31"/>
      <c r="F31"/>
      <c r="G31" s="2"/>
      <c r="H31"/>
      <c r="I31"/>
      <c r="J31"/>
    </row>
    <row r="32" spans="1:12" ht="48" customHeight="1">
      <c r="D32" s="2"/>
      <c r="E32"/>
      <c r="F32"/>
      <c r="G32"/>
      <c r="H32"/>
      <c r="I32"/>
      <c r="J32"/>
    </row>
    <row r="33" spans="4:13" ht="48" customHeight="1">
      <c r="D33" s="3"/>
      <c r="E33"/>
      <c r="F33"/>
      <c r="G33"/>
      <c r="H33"/>
      <c r="I33"/>
      <c r="J33"/>
    </row>
    <row r="34" spans="4:13" ht="48.75" customHeight="1">
      <c r="M34" s="25"/>
    </row>
    <row r="35" spans="4:13" ht="58.5" customHeight="1">
      <c r="M35" s="25"/>
    </row>
    <row r="36" spans="4:13" ht="48" customHeight="1"/>
    <row r="37" spans="4:13" ht="54.75" customHeight="1"/>
    <row r="38" spans="4:13" ht="54.75" customHeight="1"/>
    <row r="39" spans="4:13" ht="42" customHeight="1"/>
    <row r="40" spans="4:13" ht="49.5" customHeight="1"/>
    <row r="41" spans="4:13" ht="49.5" customHeight="1"/>
    <row r="42" spans="4:13" ht="49.5" customHeight="1"/>
    <row r="43" spans="4:13" ht="49.5" customHeight="1"/>
    <row r="44" spans="4:13" ht="49.5" customHeight="1"/>
    <row r="45" spans="4:13" ht="49.5" customHeight="1"/>
    <row r="46" spans="4:13" ht="49.5" customHeight="1"/>
    <row r="47" spans="4:13" ht="49.5" customHeight="1"/>
    <row r="48" spans="4:13" ht="49.5" customHeight="1"/>
    <row r="49" ht="49.5" customHeight="1"/>
    <row r="50" ht="49.5" customHeight="1"/>
    <row r="51" ht="49.5" customHeight="1"/>
    <row r="52" ht="49.5" customHeight="1"/>
    <row r="53" ht="49.5" customHeight="1"/>
    <row r="54" ht="49.5" customHeight="1"/>
    <row r="55" ht="49.5" customHeight="1"/>
    <row r="56" ht="49.5" customHeight="1"/>
    <row r="57" ht="49.5" customHeight="1"/>
    <row r="58" ht="49.5" customHeight="1"/>
    <row r="59" ht="49.5" customHeight="1"/>
    <row r="60" ht="49.5" customHeight="1"/>
    <row r="61" ht="49.5" customHeight="1"/>
    <row r="62" ht="49.5" customHeight="1"/>
    <row r="63" ht="49.5" customHeight="1"/>
    <row r="64" ht="49.5" customHeight="1"/>
    <row r="65" ht="49.5" customHeight="1"/>
    <row r="66" ht="49.5" customHeight="1"/>
    <row r="67" ht="49.5" customHeight="1"/>
    <row r="68" ht="49.5" customHeight="1"/>
    <row r="69" ht="49.5" customHeight="1"/>
    <row r="70" ht="49.5" customHeight="1"/>
    <row r="71" ht="68.25" customHeight="1"/>
    <row r="72" ht="49.5" customHeight="1"/>
    <row r="73" ht="49.5" customHeight="1"/>
    <row r="74" ht="49.5" customHeight="1"/>
    <row r="75" ht="49.5" customHeight="1"/>
    <row r="76" ht="49.5" customHeight="1"/>
    <row r="77" ht="49.5" customHeight="1"/>
    <row r="78" ht="49.5" customHeight="1"/>
    <row r="79" ht="49.5" customHeight="1"/>
    <row r="80" ht="49.5" customHeight="1"/>
    <row r="81" ht="49.5" customHeight="1"/>
    <row r="82" ht="49.5" customHeight="1"/>
    <row r="83" ht="49.5" customHeight="1"/>
    <row r="84" ht="49.5" customHeight="1"/>
    <row r="87" ht="18" customHeight="1"/>
  </sheetData>
  <mergeCells count="17">
    <mergeCell ref="A26:L29"/>
    <mergeCell ref="H4:I4"/>
    <mergeCell ref="J4:J5"/>
    <mergeCell ref="K4:K5"/>
    <mergeCell ref="L4:L5"/>
    <mergeCell ref="A24:E24"/>
    <mergeCell ref="A25:K25"/>
    <mergeCell ref="A1:L1"/>
    <mergeCell ref="A2:L2"/>
    <mergeCell ref="B3:L3"/>
    <mergeCell ref="A4:A5"/>
    <mergeCell ref="B4:B5"/>
    <mergeCell ref="C4:C5"/>
    <mergeCell ref="D4:D5"/>
    <mergeCell ref="E4:E5"/>
    <mergeCell ref="F4:F5"/>
    <mergeCell ref="G4:G5"/>
  </mergeCells>
  <printOptions horizontalCentered="1" verticalCentered="1"/>
  <pageMargins left="0.70866141732283472" right="0.70866141732283472" top="1.3385826771653544" bottom="0.74803149606299213" header="0.31496062992125984" footer="0.31496062992125984"/>
  <pageSetup scale="32" fitToHeight="6" orientation="portrait" r:id="rId1"/>
  <headerFooter>
    <oddHeader>&amp;L&amp;G</oddHeader>
    <oddFooter xml:space="preserve">&amp;LAvenida Araucarias  No. 389, 
Esquina Calle Magnolias,
Fraccionamiento Las Ánimas,
C.P. 91190, Xalapa, Veracruz&amp;RTel. 01 (228) 818 58 58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25</vt:i4>
      </vt:variant>
    </vt:vector>
  </HeadingPairs>
  <TitlesOfParts>
    <vt:vector size="3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PARTICIPANTES</vt:lpstr>
      <vt:lpstr>PLÁTICAS REALIZADAS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'PLÁTICAS REALIZADAS'!Área_de_impresión</vt:lpstr>
      <vt:lpstr>SEPTIEMBRE!Área_de_impresión</vt:lpstr>
      <vt:lpstr>ABRIL!Títulos_a_imprimir</vt:lpstr>
      <vt:lpstr>AGOSTO!Títulos_a_imprimir</vt:lpstr>
      <vt:lpstr>DICIEMBRE!Títulos_a_imprimir</vt:lpstr>
      <vt:lpstr>ENERO!Títulos_a_imprimir</vt:lpstr>
      <vt:lpstr>FEBRERO!Títulos_a_imprimir</vt:lpstr>
      <vt:lpstr>JULIO!Títulos_a_imprimir</vt:lpstr>
      <vt:lpstr>JUNIO!Títulos_a_imprimir</vt:lpstr>
      <vt:lpstr>MARZO!Títulos_a_imprimir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2024-12-31T17:38:30Z</cp:lastPrinted>
  <dcterms:created xsi:type="dcterms:W3CDTF">2014-11-17T21:39:33Z</dcterms:created>
  <dcterms:modified xsi:type="dcterms:W3CDTF">2025-01-06T19:07:33Z</dcterms:modified>
</cp:coreProperties>
</file>